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 (D)23sep2020\CGN\CHIP\2020 CHIP\CONSOLIDADO\3 Trim 2020 Cons\"/>
    </mc:Choice>
  </mc:AlternateContent>
  <bookViews>
    <workbookView xWindow="0" yWindow="0" windowWidth="12570" windowHeight="7080" activeTab="1"/>
  </bookViews>
  <sheets>
    <sheet name="Hoja1" sheetId="1" r:id="rId1"/>
    <sheet name="Hoja3"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 l="1"/>
  <c r="G33" i="3"/>
  <c r="I33" i="3" s="1"/>
  <c r="F53" i="3" l="1"/>
  <c r="E54" i="3" s="1"/>
  <c r="F51" i="3"/>
  <c r="E52" i="3" s="1"/>
  <c r="F49" i="3"/>
  <c r="E50" i="3" s="1"/>
  <c r="F47" i="3"/>
  <c r="E48" i="3" s="1"/>
  <c r="F45" i="3"/>
  <c r="E46" i="3" s="1"/>
  <c r="I115" i="1" l="1"/>
  <c r="H115" i="1"/>
  <c r="G115" i="1"/>
  <c r="F115" i="1"/>
  <c r="E115" i="1"/>
  <c r="D115" i="1"/>
  <c r="I113" i="1"/>
  <c r="H113" i="1"/>
  <c r="G113" i="1"/>
  <c r="F113" i="1"/>
  <c r="E113" i="1"/>
  <c r="D113" i="1"/>
  <c r="I111" i="1"/>
  <c r="H111" i="1"/>
  <c r="G111" i="1"/>
  <c r="F111" i="1"/>
  <c r="E111" i="1"/>
  <c r="D111" i="1"/>
  <c r="I109" i="1"/>
  <c r="H109" i="1"/>
  <c r="G109" i="1"/>
  <c r="F109" i="1"/>
  <c r="E109" i="1"/>
  <c r="D109" i="1"/>
  <c r="I107" i="1"/>
  <c r="H107" i="1"/>
  <c r="G107" i="1"/>
  <c r="F107" i="1"/>
  <c r="E107" i="1"/>
  <c r="D107" i="1"/>
  <c r="I105" i="1"/>
  <c r="H105" i="1"/>
  <c r="G105" i="1"/>
  <c r="F105" i="1"/>
  <c r="E105" i="1"/>
  <c r="D105" i="1"/>
  <c r="I103" i="1"/>
  <c r="H103" i="1"/>
  <c r="G103" i="1"/>
  <c r="F103" i="1"/>
  <c r="E103" i="1"/>
  <c r="D103" i="1"/>
  <c r="I101" i="1"/>
  <c r="H101" i="1"/>
  <c r="G101" i="1"/>
  <c r="F101" i="1"/>
  <c r="E101" i="1"/>
  <c r="D101" i="1"/>
  <c r="I99" i="1"/>
  <c r="H99" i="1"/>
  <c r="G99" i="1"/>
  <c r="F99" i="1"/>
  <c r="E99" i="1"/>
  <c r="D99" i="1"/>
  <c r="I97" i="1"/>
  <c r="H97" i="1"/>
  <c r="G97" i="1"/>
  <c r="F97" i="1"/>
  <c r="E97" i="1"/>
  <c r="D97" i="1"/>
  <c r="I95" i="1"/>
  <c r="H95" i="1"/>
  <c r="G95" i="1"/>
  <c r="F95" i="1"/>
  <c r="E95" i="1"/>
  <c r="D95" i="1"/>
  <c r="I93" i="1"/>
  <c r="H93" i="1"/>
  <c r="G93" i="1"/>
  <c r="F93" i="1"/>
  <c r="E93" i="1"/>
  <c r="D93" i="1"/>
  <c r="I91" i="1"/>
  <c r="H91" i="1"/>
  <c r="G91" i="1"/>
  <c r="F91" i="1"/>
  <c r="E91" i="1"/>
  <c r="D91" i="1"/>
  <c r="I89" i="1"/>
  <c r="H89" i="1"/>
  <c r="G89" i="1"/>
  <c r="F89" i="1"/>
  <c r="E89" i="1"/>
  <c r="D89" i="1"/>
  <c r="I87" i="1"/>
  <c r="H87" i="1"/>
  <c r="G87" i="1"/>
  <c r="F87" i="1"/>
  <c r="E87" i="1"/>
  <c r="D87" i="1"/>
  <c r="I85" i="1"/>
  <c r="H85" i="1"/>
  <c r="G85" i="1"/>
  <c r="F85" i="1"/>
  <c r="E85" i="1"/>
  <c r="D85" i="1"/>
  <c r="I83" i="1"/>
  <c r="H83" i="1"/>
  <c r="G83" i="1"/>
  <c r="F83" i="1"/>
  <c r="E83" i="1"/>
  <c r="D83" i="1"/>
  <c r="I81" i="1"/>
  <c r="H81" i="1"/>
  <c r="G81" i="1"/>
  <c r="F81" i="1"/>
  <c r="E81" i="1"/>
  <c r="D81" i="1"/>
  <c r="I79" i="1"/>
  <c r="H79" i="1"/>
  <c r="G79" i="1"/>
  <c r="F79" i="1"/>
  <c r="E79" i="1"/>
  <c r="D79" i="1"/>
  <c r="I77" i="1"/>
  <c r="H77" i="1"/>
  <c r="G77" i="1"/>
  <c r="F77" i="1"/>
  <c r="E77" i="1"/>
  <c r="D77" i="1"/>
  <c r="I75" i="1"/>
  <c r="H75" i="1"/>
  <c r="G75" i="1"/>
  <c r="F75" i="1"/>
  <c r="E75" i="1"/>
  <c r="D75" i="1"/>
  <c r="I73" i="1"/>
  <c r="H73" i="1"/>
  <c r="G73" i="1"/>
  <c r="F73" i="1"/>
  <c r="E73" i="1"/>
  <c r="D73" i="1"/>
  <c r="I71" i="1"/>
  <c r="H71" i="1"/>
  <c r="G71" i="1"/>
  <c r="F71" i="1"/>
  <c r="E71" i="1"/>
  <c r="D71" i="1"/>
  <c r="I69" i="1"/>
  <c r="H69" i="1"/>
  <c r="G69" i="1"/>
  <c r="F69" i="1"/>
  <c r="E69" i="1"/>
  <c r="D69" i="1"/>
  <c r="I67" i="1"/>
  <c r="H67" i="1"/>
  <c r="G67" i="1"/>
  <c r="F67" i="1"/>
  <c r="E67" i="1"/>
  <c r="D67" i="1"/>
  <c r="I65" i="1"/>
  <c r="H65" i="1"/>
  <c r="G65" i="1"/>
  <c r="F65" i="1"/>
  <c r="E65" i="1"/>
  <c r="D65" i="1"/>
  <c r="I63" i="1"/>
  <c r="H63" i="1"/>
  <c r="G63" i="1"/>
  <c r="F63" i="1"/>
  <c r="E63" i="1"/>
  <c r="D63" i="1"/>
  <c r="I61" i="1"/>
  <c r="H61" i="1"/>
  <c r="G61" i="1"/>
  <c r="F61" i="1"/>
  <c r="E61" i="1"/>
  <c r="D61" i="1"/>
  <c r="I59" i="1"/>
  <c r="H59" i="1"/>
  <c r="G59" i="1"/>
  <c r="F59" i="1"/>
  <c r="E59" i="1"/>
  <c r="D59" i="1"/>
  <c r="I56" i="1"/>
  <c r="H56" i="1"/>
  <c r="G56" i="1"/>
  <c r="F56" i="1"/>
  <c r="E56" i="1"/>
  <c r="D56" i="1"/>
  <c r="I54" i="1"/>
  <c r="H54" i="1"/>
  <c r="G54" i="1"/>
  <c r="F54" i="1"/>
  <c r="E54" i="1"/>
  <c r="D54" i="1"/>
  <c r="I52" i="1"/>
  <c r="H52" i="1"/>
  <c r="G52" i="1"/>
  <c r="F52" i="1"/>
  <c r="E52" i="1"/>
  <c r="D52" i="1"/>
  <c r="I49" i="1"/>
  <c r="H49" i="1"/>
  <c r="G49" i="1"/>
  <c r="F49" i="1"/>
  <c r="E49" i="1"/>
  <c r="D49" i="1"/>
  <c r="I47" i="1"/>
  <c r="H47" i="1"/>
  <c r="G47" i="1"/>
  <c r="F47" i="1"/>
  <c r="E47" i="1"/>
  <c r="D47" i="1"/>
  <c r="I45" i="1"/>
  <c r="H45" i="1"/>
  <c r="G45" i="1"/>
  <c r="F45" i="1"/>
  <c r="E45" i="1"/>
  <c r="D45" i="1"/>
  <c r="I43" i="1"/>
  <c r="H43" i="1"/>
  <c r="G43" i="1"/>
  <c r="F43" i="1"/>
  <c r="E43" i="1"/>
  <c r="D43" i="1"/>
  <c r="I41" i="1"/>
  <c r="H41" i="1"/>
  <c r="G41" i="1"/>
  <c r="F41" i="1"/>
  <c r="E41" i="1"/>
  <c r="D41" i="1"/>
  <c r="I39" i="1"/>
  <c r="H39" i="1"/>
  <c r="G39" i="1"/>
  <c r="F39" i="1"/>
  <c r="E39" i="1"/>
  <c r="D39" i="1"/>
  <c r="I35" i="1"/>
  <c r="H35" i="1"/>
  <c r="G35" i="1"/>
  <c r="F35" i="1"/>
  <c r="E35" i="1"/>
  <c r="D35" i="1"/>
  <c r="I33" i="1"/>
  <c r="H33" i="1"/>
  <c r="G33" i="1"/>
  <c r="F33" i="1"/>
  <c r="E33" i="1"/>
  <c r="D33" i="1"/>
  <c r="I31" i="1"/>
  <c r="H31" i="1"/>
  <c r="G31" i="1"/>
  <c r="F31" i="1"/>
  <c r="E31" i="1"/>
  <c r="D31" i="1"/>
  <c r="I29" i="1"/>
  <c r="H29" i="1"/>
  <c r="G29" i="1"/>
  <c r="F29" i="1"/>
  <c r="E29" i="1"/>
  <c r="D29" i="1"/>
  <c r="I27" i="1"/>
  <c r="H27" i="1"/>
  <c r="G27" i="1"/>
  <c r="F27" i="1"/>
  <c r="E27" i="1"/>
  <c r="D27" i="1"/>
  <c r="I25" i="1"/>
  <c r="H25" i="1"/>
  <c r="G25" i="1"/>
  <c r="F25" i="1"/>
  <c r="E25" i="1"/>
  <c r="D25" i="1"/>
  <c r="I23" i="1"/>
  <c r="H23" i="1"/>
  <c r="G23" i="1"/>
  <c r="F23" i="1"/>
  <c r="E23" i="1"/>
  <c r="D23" i="1"/>
  <c r="I21" i="1"/>
  <c r="H21" i="1"/>
  <c r="G21" i="1"/>
  <c r="F21" i="1"/>
  <c r="E21" i="1"/>
  <c r="D21" i="1"/>
  <c r="I19" i="1"/>
  <c r="H19" i="1"/>
  <c r="G19" i="1"/>
  <c r="F19" i="1"/>
  <c r="E19" i="1"/>
  <c r="D19" i="1"/>
  <c r="I17" i="1"/>
  <c r="H17" i="1"/>
  <c r="G17" i="1"/>
  <c r="F17" i="1"/>
  <c r="E17" i="1"/>
  <c r="D17" i="1"/>
  <c r="I15" i="1"/>
  <c r="H15" i="1"/>
  <c r="G15" i="1"/>
  <c r="F15" i="1"/>
  <c r="E15" i="1"/>
  <c r="D15" i="1"/>
  <c r="I13" i="1"/>
  <c r="H13" i="1"/>
  <c r="G13" i="1"/>
  <c r="F13" i="1"/>
  <c r="E13" i="1"/>
  <c r="D13" i="1"/>
  <c r="I11" i="1"/>
  <c r="H11" i="1"/>
  <c r="G11" i="1"/>
  <c r="F11" i="1"/>
  <c r="E11" i="1"/>
  <c r="D11" i="1"/>
  <c r="I9" i="1"/>
  <c r="H9" i="1"/>
  <c r="G9" i="1"/>
  <c r="F9" i="1"/>
  <c r="E9" i="1"/>
  <c r="D9" i="1"/>
  <c r="I4" i="1"/>
  <c r="I116" i="1" s="1"/>
  <c r="H4" i="1"/>
  <c r="G4" i="1"/>
  <c r="G116" i="1" s="1"/>
  <c r="F4" i="1"/>
  <c r="E4" i="1"/>
  <c r="E116" i="1" s="1"/>
  <c r="D4" i="1"/>
  <c r="D116" i="1" l="1"/>
  <c r="H116" i="1"/>
  <c r="F116" i="1"/>
</calcChain>
</file>

<file path=xl/sharedStrings.xml><?xml version="1.0" encoding="utf-8"?>
<sst xmlns="http://schemas.openxmlformats.org/spreadsheetml/2006/main" count="458" uniqueCount="146">
  <si>
    <t>D</t>
  </si>
  <si>
    <t>1.1.10.06</t>
  </si>
  <si>
    <t>2.4.40.35</t>
  </si>
  <si>
    <t>5.1.11.55</t>
  </si>
  <si>
    <t>S</t>
  </si>
  <si>
    <t>CGN2020_004_COVID_19</t>
  </si>
  <si>
    <t>2.4.01.01</t>
  </si>
  <si>
    <t>2.4.07.22</t>
  </si>
  <si>
    <t>2.4.36.27</t>
  </si>
  <si>
    <t>2.4.36.08</t>
  </si>
  <si>
    <t>5.1.11.14</t>
  </si>
  <si>
    <t>1.1.10.05</t>
  </si>
  <si>
    <t>1.3.37.04</t>
  </si>
  <si>
    <t>1.3.37.12</t>
  </si>
  <si>
    <t>1.6.55.04</t>
  </si>
  <si>
    <t>1.6.55.09</t>
  </si>
  <si>
    <t>1.6.60.02</t>
  </si>
  <si>
    <t>1.6.65.01</t>
  </si>
  <si>
    <t>1.6.65.02</t>
  </si>
  <si>
    <t>1.6.65.90</t>
  </si>
  <si>
    <t>1.6.70.01</t>
  </si>
  <si>
    <t>1.6.70.02</t>
  </si>
  <si>
    <t>2.4.36.03</t>
  </si>
  <si>
    <t>2.4.36.05</t>
  </si>
  <si>
    <t>2.4.36.25</t>
  </si>
  <si>
    <t>2.4.36.26</t>
  </si>
  <si>
    <t>2.4.36.28</t>
  </si>
  <si>
    <t>2.4.40.85</t>
  </si>
  <si>
    <t>2.4.90.55</t>
  </si>
  <si>
    <t>2.4.90.90</t>
  </si>
  <si>
    <t>4.4.28.02</t>
  </si>
  <si>
    <t>4.4.28.03</t>
  </si>
  <si>
    <t>4.4.28.05</t>
  </si>
  <si>
    <t>4.4.28.90</t>
  </si>
  <si>
    <t>5.5.01.05</t>
  </si>
  <si>
    <t>7.2.01.02</t>
  </si>
  <si>
    <t>7.2.01.95</t>
  </si>
  <si>
    <t>7.2.02.02</t>
  </si>
  <si>
    <t>7.2.02.95</t>
  </si>
  <si>
    <t>7.2.03.02</t>
  </si>
  <si>
    <t>7.2.03.95</t>
  </si>
  <si>
    <t>7.2.04.02</t>
  </si>
  <si>
    <t>7.2.04.95</t>
  </si>
  <si>
    <t>7.2.05.02</t>
  </si>
  <si>
    <t>7.2.05.95</t>
  </si>
  <si>
    <t>7.2.06.02</t>
  </si>
  <si>
    <t>7.2.06.95</t>
  </si>
  <si>
    <t xml:space="preserve">Gobernacion - Prestación de servicios para el apoyo a la operación logística de la campaña "Caldas Solidaria" mediante la entrega de ayudas humanitarias con ocasión de la emergencia derivada del COVID 19 en los municipios de Aguadas, Anserma, Aranzazu, Belalcázar, Chinchiná, Neira, Norcasia, La Merced, Manzanares, Marulanda, Marmato, Marquetalia, Palestina, Pensilvania, Riosucio, Risaralda, Victoria, Villamaría,  Viterbo, La Dorada, Salamina, Samaná , San José, Supía, Filadelfia, Pácora y Manizales;  y elaboración del plan de expansión hospitalaria - Prestación de servicios de radiodifusión de la campaña de contención y prevención del contagio del Covid_19 - Suministro e instalación de elementos de Bioseguridad, de aseo para los establecimientos penitenciarios y carcelarios, cómo también comunidades vulnerables del Departamento de Caldas e instalaciones de la Gobernación de Caldas  -  Suministro de Kit alimentario Fase 1 y Fase 2 para las comunidades vulnerables del Departamento de Caldas, y alimentación para las personas que participan de manera directa e indirecta en el Puesto de Mando Unificado (PMU) en el marco de la emergencia sanitaria coronavirus covid-19 en los municipios Departamento de Caldas - Convenio interadministrativo de Cooperación celebrado entre el Departamento de Caldas - el Municipio de Manizales y BANCOLDEX para financiar a traves de las lineas de credito de BANCOLDEX las necesidades financieras de las empresas domiciliadas en el territorio que comprende la región, y  el Banco Agrario de Colombia para la reactivación y financiamiento de proyectos Agropecuarios con compensación de tasa de interes para pequeños y medianos productores del Departamento de Caldas - Desarrollo Acción Control y Contención Virus Covid-19 por parte de la Dirección Territorial de Salud de Caldas - </t>
  </si>
  <si>
    <t>1.5.14.17</t>
  </si>
  <si>
    <t>Gobernación - Tapabocas no hospitalarios</t>
  </si>
  <si>
    <t>1.5.14.22</t>
  </si>
  <si>
    <t>Gobernación Trajes UCI</t>
  </si>
  <si>
    <t>1.9.08.03</t>
  </si>
  <si>
    <t>Gobernación - Suministro de elementos de bioseguridad, aseo y desinfección para garantizar la inocuidad y limpieza de las instalaciones de la Gobernación de Caldas, dando cumplimiento a los protocolos de atención COVID 19</t>
  </si>
  <si>
    <t>2.4.01.02</t>
  </si>
  <si>
    <t>2.4.03.15</t>
  </si>
  <si>
    <t>4.4.28.08</t>
  </si>
  <si>
    <t>Gobernación - Donación de la empresa HADA S.A. elementos de aseo con destino a los 27 Municipios, Centros de Bienestar de Adultos Mayores (CBA), Cárceles y Fundaciones del Departamento, para hacer frente a las necesidades generadas por el COVID-19.</t>
  </si>
  <si>
    <t>5.1.11.74</t>
  </si>
  <si>
    <t>5.4.24.07</t>
  </si>
  <si>
    <t>5.5.02.06</t>
  </si>
  <si>
    <t>C</t>
  </si>
  <si>
    <t>SF</t>
  </si>
  <si>
    <t>SF CTE</t>
  </si>
  <si>
    <t>SF NO CTE</t>
  </si>
  <si>
    <t>DETALLE</t>
  </si>
  <si>
    <t>Total 1.1.10.05</t>
  </si>
  <si>
    <t>Total 1.1.10.06</t>
  </si>
  <si>
    <t>Total 1.3.37.04</t>
  </si>
  <si>
    <t>Total 1.3.37.12</t>
  </si>
  <si>
    <t>Total 1.5.14.17</t>
  </si>
  <si>
    <t>Total 1.5.14.22</t>
  </si>
  <si>
    <t>Total 1.6.55.04</t>
  </si>
  <si>
    <t>Total 1.6.55.09</t>
  </si>
  <si>
    <t>Total 1.6.60.02</t>
  </si>
  <si>
    <t>Total 1.6.65.01</t>
  </si>
  <si>
    <t>Total 1.6.65.02</t>
  </si>
  <si>
    <t>Total 1.6.65.90</t>
  </si>
  <si>
    <t>Total 1.6.70.01</t>
  </si>
  <si>
    <t>Total 1.6.70.02</t>
  </si>
  <si>
    <t>Total 1.9.08.03</t>
  </si>
  <si>
    <t>Total 2.4.01.01</t>
  </si>
  <si>
    <t>Total 2.4.01.02</t>
  </si>
  <si>
    <t>Total 2.4.03.15</t>
  </si>
  <si>
    <t>Total 2.4.07.22</t>
  </si>
  <si>
    <t>Total 2.4.36.03</t>
  </si>
  <si>
    <t>Total 2.4.36.05</t>
  </si>
  <si>
    <t>Total 2.4.36.08</t>
  </si>
  <si>
    <t>Total 2.4.36.25</t>
  </si>
  <si>
    <t>Total 2.4.36.26</t>
  </si>
  <si>
    <t>Total 2.4.36.27</t>
  </si>
  <si>
    <t>Total 2.4.36.28</t>
  </si>
  <si>
    <t>Total 2.4.40.35</t>
  </si>
  <si>
    <t>Total 2.4.40.85</t>
  </si>
  <si>
    <t>Total 2.4.90.55</t>
  </si>
  <si>
    <t>Total 2.4.90.90</t>
  </si>
  <si>
    <t>Total 4.4.28.02</t>
  </si>
  <si>
    <t>Total 4.4.28.03</t>
  </si>
  <si>
    <t>Total 4.4.28.05</t>
  </si>
  <si>
    <t>Total 4.4.28.08</t>
  </si>
  <si>
    <t>Total 4.4.28.90</t>
  </si>
  <si>
    <t>Total 5.1.11.14</t>
  </si>
  <si>
    <t>Total 5.1.11.55</t>
  </si>
  <si>
    <t>Total 5.1.11.74</t>
  </si>
  <si>
    <t>Total 5.4.24.07</t>
  </si>
  <si>
    <t>Total 5.5.01.05</t>
  </si>
  <si>
    <t>Total 5.5.02.06</t>
  </si>
  <si>
    <t>Total 7.2.01.02</t>
  </si>
  <si>
    <t>Total 7.2.01.95</t>
  </si>
  <si>
    <t>Total 7.2.02.02</t>
  </si>
  <si>
    <t>Total 7.2.02.95</t>
  </si>
  <si>
    <t>Total 7.2.03.02</t>
  </si>
  <si>
    <t>Total 7.2.03.95</t>
  </si>
  <si>
    <t>Total 7.2.04.02</t>
  </si>
  <si>
    <t>Total 7.2.04.95</t>
  </si>
  <si>
    <t>Total 7.2.05.02</t>
  </si>
  <si>
    <t>Total 7.2.05.95</t>
  </si>
  <si>
    <t>Total 7.2.06.02</t>
  </si>
  <si>
    <t>Total 7.2.06.95</t>
  </si>
  <si>
    <t>Total general</t>
  </si>
  <si>
    <t>Educación - RESOLUCION MEN No. 006740 DE 06 DE MAYO DE 2020</t>
  </si>
  <si>
    <t>Educación - RESOLUCIÓN MEN No. 006740 DEL 06 DE MAYO DE 2020 Y 003779 DEL 03 DE MARZO DE 2020</t>
  </si>
  <si>
    <t>Educación - REGISTRO CAUSACIÓN</t>
  </si>
  <si>
    <t>Educación - ADQUISICIÓN DE MEDIOS PARA EL APRENDIZAJE - INSTITUCIONES EDUCATIVAS DEPARTAMENTO DE CALDAS</t>
  </si>
  <si>
    <t>Educación - RETENCION POR HONORARIOS</t>
  </si>
  <si>
    <t>Educación - RETENCION POR SERVICIOS</t>
  </si>
  <si>
    <t>Educación - RETENCION POR COMPRAS</t>
  </si>
  <si>
    <t>Educación - RETENCION A TITULO DE IVA</t>
  </si>
  <si>
    <t>Educación - RETENCION DE IMPUESTO DE INDUSTRIA Y COMERCIO</t>
  </si>
  <si>
    <t>Educación - DISTRIBUCION GASTOS EDUCACION FORMAL - PREESCOLAR</t>
  </si>
  <si>
    <t>Educación - TRASLADO DE COSTOS</t>
  </si>
  <si>
    <t>Educación - DISTRIBUCION GASTOS EDUCACION FORMAL - BASICA PRIMARIA</t>
  </si>
  <si>
    <t>Educación - DISTRIBUCION GASTOS EDUCACION FORMAL - BASICA SECUNDARIA</t>
  </si>
  <si>
    <t>Educación - DISTRIBUCION GASTOS EDUCACION FORMAL - MEDIA ACADEMICA</t>
  </si>
  <si>
    <t>Educación - DISTRIBUCION GASTOS EDUCACION FORMAL - MEDIA TECNICA</t>
  </si>
  <si>
    <t>Educación - DISTRIBUCION GASTOS EDUCACION FORMAL - SUPERIOR - FORMACION TECNICA PROFESIONAL</t>
  </si>
  <si>
    <t>Asamblea - Elementos de proteccion y desinfectantes para protocolo de seguridad COVID 19 Asamblea de Caldas</t>
  </si>
  <si>
    <t>Contraloría - INSUMOS BIOSEGURIDAD FUNCIONARIOS</t>
  </si>
  <si>
    <t>Contraloría - RETENCION ESTAMPILLAS</t>
  </si>
  <si>
    <t>Contraloría - COMPRA GEL ANTIBACTERIAL TAPABOCAS BLANQUEADOR GUANTE LATEX, ALCOHOL PARA FUNCIONARIOS</t>
  </si>
  <si>
    <t>CÓD</t>
  </si>
  <si>
    <t>SI</t>
  </si>
  <si>
    <t>Gobernacion - Prestación de servicios para el apoyo a la operación logística de la campaña "Caldas Solidaria" mediante la entrega de ayudas humanitarias con ocasión de la emergencia derivada del COVID 19 en los municipios de Aguadas, Anserma, Aranzazu, Belalcázar, Chinchiná, Neira, Norcasia, La Merced, Manzanares, Marulanda, Marmato, Marquetalia, Palestina, Pensilvania, Riosucio, Risaralda, Victoria, Villamaría,  Viterbo, La Dorada, Salamina, Samaná , San José, Supía, Filadelfia, Pácora y Manizales;  y elaboración del plan de expansión hospitalaria - Prestación de servicios de radiodifusión de la campaña de contención y prevención del contagio del Covid_19 - Suministro e instalación de elementos de Bioseguridad, de aseo para los establecimientos penitenciarios y carcelarios, cómo también comunidades vulnerables del Departamento de Caldas e instalaciones de la Gobernación de Caldas  -  Suministro de Kit alimentario Fase 1 y Fase 2 para las comunidades vulnerables del Departamento de Caldas, y alimentación para las personas que participan de manera directa e indirecta en el Puesto de Mando Unificado (PMU) en el marco de la emergencia sanitaria coronavirus covid-19 en los municipios Departamento de Caldas - Convenio interadministrativo de Cooperación celebrado entre el Departamento de Caldas - el Municipio de Manizales y BANCOLDEX para financiar a traves de las lineas de credito de BANCOLDEX las necesidades financieras de las empresas domiciliadas en el territorio que comprende la región, y  el Banco Agrario de Colombia para la reactivación y financiamiento de proyectos Agropecuarios con compensación de tasa de interes para pequeños y medianos productores del Departamento de Caldas - Desarrollo Acción Control y Contención Virus Covid-19 por parte de la Dirección Territorial de Salud de Caldas -  Educación - RESOLUCIÓN MEN No. 006740 DEL 06 DE MAYO DE 2020 Y 003779 DEL 03 DE MARZO DE 2020 Asamblea - Elementos de proteccion y desinfectantes para protocolo de seguridad COVID 19 Asamblea de Caldas Contraloría - INSUMOS BIOSEGURIDAD FUNCIONARIOS</t>
  </si>
  <si>
    <t>Gobernación - Suministro de elementos de bioseguridad, aseo y desinfección para garantizar la inocuidad y limpieza de las instalaciones de la Gobernación de Caldas, dando cumplimiento a los protocolos de atención COVID 19 Educación - ADQUISICIÓN DE MEDIOS PARA EL APRENDIZAJE - INSTITUCIONES EDUCATIVAS DEPARTAMENTO DE CALDAS Asamblea - Elementos de proteccion y desinfectantes para protocolo de seguridad COVID 19 Asamblea de Caldas</t>
  </si>
  <si>
    <t>Educación - RETENCION POR COMPRAS Asamblea - Elementos de proteccion y desinfectantes para protocolo de seguridad COVID 19 Asamblea de Caldas</t>
  </si>
  <si>
    <t>Educación - RETENCION DE IMPUESTO DE INDUSTRIA Y COMERCIO Asamblea - Elementos de proteccion y desinfectantes para protocolo de seguridad COVID 19 Asamblea de Caldas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</si>
</sst>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4" x14ac:knownFonts="1">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1" fontId="3" fillId="0" borderId="0" applyFont="0" applyFill="0" applyBorder="0" applyAlignment="0" applyProtection="0"/>
  </cellStyleXfs>
  <cellXfs count="7">
    <xf numFmtId="0" fontId="0" fillId="0" borderId="0" xfId="0"/>
    <xf numFmtId="0" fontId="1" fillId="0" borderId="0" xfId="0" applyFont="1"/>
    <xf numFmtId="3" fontId="0" fillId="0" borderId="0" xfId="0" applyNumberFormat="1"/>
    <xf numFmtId="0" fontId="2" fillId="2" borderId="0" xfId="0" applyFont="1" applyFill="1" applyAlignment="1">
      <alignment horizontal="center"/>
    </xf>
    <xf numFmtId="1" fontId="0" fillId="0" borderId="0" xfId="0" applyNumberFormat="1"/>
    <xf numFmtId="0" fontId="1" fillId="2" borderId="0" xfId="0" applyFont="1" applyFill="1"/>
    <xf numFmtId="1" fontId="0" fillId="0" borderId="0" xfId="1" applyNumberFormat="1" applyFont="1"/>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C3" sqref="C3"/>
    </sheetView>
  </sheetViews>
  <sheetFormatPr baseColWidth="10" defaultRowHeight="15" outlineLevelRow="2" x14ac:dyDescent="0.25"/>
  <cols>
    <col min="1" max="1" width="2.28515625" bestFit="1" customWidth="1"/>
    <col min="4" max="8" width="11.42578125" customWidth="1"/>
    <col min="9" max="9" width="6.7109375" customWidth="1"/>
  </cols>
  <sheetData>
    <row r="1" spans="1:10" x14ac:dyDescent="0.25">
      <c r="A1" t="s">
        <v>4</v>
      </c>
      <c r="B1">
        <v>111717000</v>
      </c>
      <c r="C1">
        <v>10709</v>
      </c>
      <c r="D1">
        <v>2020</v>
      </c>
      <c r="E1" t="s">
        <v>5</v>
      </c>
    </row>
    <row r="2" spans="1:10" x14ac:dyDescent="0.25">
      <c r="A2" s="3" t="s">
        <v>0</v>
      </c>
      <c r="B2" s="3" t="s">
        <v>140</v>
      </c>
      <c r="C2" s="3" t="s">
        <v>65</v>
      </c>
      <c r="D2" s="3" t="s">
        <v>141</v>
      </c>
      <c r="E2" s="3" t="s">
        <v>0</v>
      </c>
      <c r="F2" s="3" t="s">
        <v>61</v>
      </c>
      <c r="G2" s="3" t="s">
        <v>62</v>
      </c>
      <c r="H2" s="3" t="s">
        <v>63</v>
      </c>
      <c r="I2" s="3" t="s">
        <v>64</v>
      </c>
    </row>
    <row r="3" spans="1:10" outlineLevel="2" x14ac:dyDescent="0.25">
      <c r="A3" t="s">
        <v>0</v>
      </c>
      <c r="B3" t="s">
        <v>11</v>
      </c>
      <c r="C3" t="s">
        <v>120</v>
      </c>
      <c r="D3">
        <v>126958611</v>
      </c>
      <c r="E3">
        <v>1756379090</v>
      </c>
      <c r="F3">
        <v>1382608700</v>
      </c>
      <c r="G3">
        <v>500729001</v>
      </c>
      <c r="H3">
        <v>500729001</v>
      </c>
      <c r="I3">
        <v>0</v>
      </c>
    </row>
    <row r="4" spans="1:10" outlineLevel="1" x14ac:dyDescent="0.25">
      <c r="B4" s="1" t="s">
        <v>66</v>
      </c>
      <c r="D4">
        <f t="shared" ref="D4:I4" si="0">SUBTOTAL(9,D3:D3)</f>
        <v>126958611</v>
      </c>
      <c r="E4">
        <f t="shared" si="0"/>
        <v>1756379090</v>
      </c>
      <c r="F4">
        <f t="shared" si="0"/>
        <v>1382608700</v>
      </c>
      <c r="G4">
        <f t="shared" si="0"/>
        <v>500729001</v>
      </c>
      <c r="H4">
        <f t="shared" si="0"/>
        <v>500729001</v>
      </c>
      <c r="I4">
        <f t="shared" si="0"/>
        <v>0</v>
      </c>
    </row>
    <row r="5" spans="1:10" outlineLevel="2" x14ac:dyDescent="0.25">
      <c r="A5" t="s">
        <v>0</v>
      </c>
      <c r="B5" t="s">
        <v>1</v>
      </c>
      <c r="C5" t="s">
        <v>47</v>
      </c>
      <c r="D5">
        <v>0</v>
      </c>
      <c r="E5">
        <v>0</v>
      </c>
      <c r="F5">
        <v>541938410</v>
      </c>
      <c r="G5">
        <v>-541938410</v>
      </c>
      <c r="H5">
        <v>-541938410</v>
      </c>
      <c r="I5">
        <v>0</v>
      </c>
    </row>
    <row r="6" spans="1:10" outlineLevel="2" x14ac:dyDescent="0.25">
      <c r="A6" t="s">
        <v>0</v>
      </c>
      <c r="B6" t="s">
        <v>1</v>
      </c>
      <c r="C6" t="s">
        <v>121</v>
      </c>
      <c r="D6">
        <v>44024760</v>
      </c>
      <c r="E6">
        <v>492133107</v>
      </c>
      <c r="F6">
        <v>468091024</v>
      </c>
      <c r="G6">
        <v>68066843</v>
      </c>
      <c r="H6">
        <v>68066843</v>
      </c>
      <c r="I6">
        <v>0</v>
      </c>
    </row>
    <row r="7" spans="1:10" outlineLevel="2" x14ac:dyDescent="0.25">
      <c r="A7" t="s">
        <v>0</v>
      </c>
      <c r="B7" t="s">
        <v>1</v>
      </c>
      <c r="C7" t="s">
        <v>136</v>
      </c>
      <c r="D7">
        <v>0</v>
      </c>
      <c r="E7">
        <v>0</v>
      </c>
      <c r="F7">
        <v>1776740</v>
      </c>
      <c r="G7">
        <v>-1776740</v>
      </c>
      <c r="H7">
        <v>-1776740</v>
      </c>
      <c r="I7">
        <v>0</v>
      </c>
    </row>
    <row r="8" spans="1:10" outlineLevel="2" x14ac:dyDescent="0.25">
      <c r="A8" t="s">
        <v>0</v>
      </c>
      <c r="B8" t="s">
        <v>1</v>
      </c>
      <c r="C8" t="s">
        <v>137</v>
      </c>
      <c r="D8">
        <v>480466</v>
      </c>
      <c r="E8">
        <v>0</v>
      </c>
      <c r="F8">
        <v>36164</v>
      </c>
      <c r="G8">
        <v>444302</v>
      </c>
      <c r="H8">
        <v>444302</v>
      </c>
      <c r="I8">
        <v>0</v>
      </c>
    </row>
    <row r="9" spans="1:10" outlineLevel="1" x14ac:dyDescent="0.25">
      <c r="B9" s="1" t="s">
        <v>67</v>
      </c>
      <c r="D9">
        <f t="shared" ref="D9:I9" si="1">SUBTOTAL(9,D5:D8)</f>
        <v>44505226</v>
      </c>
      <c r="E9">
        <f t="shared" si="1"/>
        <v>492133107</v>
      </c>
      <c r="F9">
        <f t="shared" si="1"/>
        <v>1011842338</v>
      </c>
      <c r="G9">
        <f t="shared" si="1"/>
        <v>-475204005</v>
      </c>
      <c r="H9">
        <f t="shared" si="1"/>
        <v>-475204005</v>
      </c>
      <c r="I9">
        <f t="shared" si="1"/>
        <v>0</v>
      </c>
      <c r="J9" t="s">
        <v>142</v>
      </c>
    </row>
    <row r="10" spans="1:10" outlineLevel="2" x14ac:dyDescent="0.25">
      <c r="A10" t="s">
        <v>0</v>
      </c>
      <c r="B10" t="s">
        <v>12</v>
      </c>
      <c r="C10" t="s">
        <v>122</v>
      </c>
      <c r="D10">
        <v>0</v>
      </c>
      <c r="E10">
        <v>229224448</v>
      </c>
      <c r="F10">
        <v>229224448</v>
      </c>
      <c r="G10">
        <v>0</v>
      </c>
      <c r="H10">
        <v>0</v>
      </c>
      <c r="I10">
        <v>0</v>
      </c>
    </row>
    <row r="11" spans="1:10" outlineLevel="1" x14ac:dyDescent="0.25">
      <c r="B11" s="1" t="s">
        <v>68</v>
      </c>
      <c r="D11">
        <f t="shared" ref="D11:I11" si="2">SUBTOTAL(9,D10:D10)</f>
        <v>0</v>
      </c>
      <c r="E11">
        <f t="shared" si="2"/>
        <v>229224448</v>
      </c>
      <c r="F11">
        <f t="shared" si="2"/>
        <v>229224448</v>
      </c>
      <c r="G11">
        <f t="shared" si="2"/>
        <v>0</v>
      </c>
      <c r="H11">
        <f t="shared" si="2"/>
        <v>0</v>
      </c>
      <c r="I11">
        <f t="shared" si="2"/>
        <v>0</v>
      </c>
      <c r="J11" t="s">
        <v>122</v>
      </c>
    </row>
    <row r="12" spans="1:10" outlineLevel="2" x14ac:dyDescent="0.25">
      <c r="A12" t="s">
        <v>0</v>
      </c>
      <c r="B12" t="s">
        <v>13</v>
      </c>
      <c r="C12" t="s">
        <v>122</v>
      </c>
      <c r="D12">
        <v>0</v>
      </c>
      <c r="E12">
        <v>1703718529</v>
      </c>
      <c r="F12">
        <v>1703718529</v>
      </c>
      <c r="G12">
        <v>0</v>
      </c>
      <c r="H12">
        <v>0</v>
      </c>
      <c r="I12">
        <v>0</v>
      </c>
    </row>
    <row r="13" spans="1:10" outlineLevel="1" x14ac:dyDescent="0.25">
      <c r="B13" s="1" t="s">
        <v>69</v>
      </c>
      <c r="D13">
        <f t="shared" ref="D13:I13" si="3">SUBTOTAL(9,D12:D12)</f>
        <v>0</v>
      </c>
      <c r="E13">
        <f t="shared" si="3"/>
        <v>1703718529</v>
      </c>
      <c r="F13">
        <f t="shared" si="3"/>
        <v>1703718529</v>
      </c>
      <c r="G13">
        <f t="shared" si="3"/>
        <v>0</v>
      </c>
      <c r="H13">
        <f t="shared" si="3"/>
        <v>0</v>
      </c>
      <c r="I13">
        <f t="shared" si="3"/>
        <v>0</v>
      </c>
      <c r="J13" t="s">
        <v>122</v>
      </c>
    </row>
    <row r="14" spans="1:10" outlineLevel="2" x14ac:dyDescent="0.25">
      <c r="A14" t="s">
        <v>0</v>
      </c>
      <c r="B14" t="s">
        <v>48</v>
      </c>
      <c r="C14" t="s">
        <v>49</v>
      </c>
      <c r="D14">
        <v>0</v>
      </c>
      <c r="E14">
        <v>33400000</v>
      </c>
      <c r="F14">
        <v>33400000</v>
      </c>
      <c r="G14">
        <v>0</v>
      </c>
      <c r="H14">
        <v>0</v>
      </c>
      <c r="I14">
        <v>0</v>
      </c>
    </row>
    <row r="15" spans="1:10" outlineLevel="1" x14ac:dyDescent="0.25">
      <c r="B15" s="1" t="s">
        <v>70</v>
      </c>
      <c r="D15">
        <f t="shared" ref="D15:I15" si="4">SUBTOTAL(9,D14:D14)</f>
        <v>0</v>
      </c>
      <c r="E15">
        <f t="shared" si="4"/>
        <v>33400000</v>
      </c>
      <c r="F15">
        <f t="shared" si="4"/>
        <v>33400000</v>
      </c>
      <c r="G15">
        <f t="shared" si="4"/>
        <v>0</v>
      </c>
      <c r="H15">
        <f t="shared" si="4"/>
        <v>0</v>
      </c>
      <c r="I15">
        <f t="shared" si="4"/>
        <v>0</v>
      </c>
      <c r="J15" t="s">
        <v>49</v>
      </c>
    </row>
    <row r="16" spans="1:10" outlineLevel="2" x14ac:dyDescent="0.25">
      <c r="A16" t="s">
        <v>0</v>
      </c>
      <c r="B16" t="s">
        <v>50</v>
      </c>
      <c r="C16" t="s">
        <v>51</v>
      </c>
      <c r="D16">
        <v>0</v>
      </c>
      <c r="E16">
        <v>16000000</v>
      </c>
      <c r="F16">
        <v>16000000</v>
      </c>
      <c r="G16">
        <v>0</v>
      </c>
      <c r="H16">
        <v>0</v>
      </c>
      <c r="I16">
        <v>0</v>
      </c>
    </row>
    <row r="17" spans="1:10" outlineLevel="1" x14ac:dyDescent="0.25">
      <c r="B17" s="1" t="s">
        <v>71</v>
      </c>
      <c r="D17">
        <f t="shared" ref="D17:I17" si="5">SUBTOTAL(9,D16:D16)</f>
        <v>0</v>
      </c>
      <c r="E17">
        <f t="shared" si="5"/>
        <v>16000000</v>
      </c>
      <c r="F17">
        <f t="shared" si="5"/>
        <v>16000000</v>
      </c>
      <c r="G17">
        <f t="shared" si="5"/>
        <v>0</v>
      </c>
      <c r="H17">
        <f t="shared" si="5"/>
        <v>0</v>
      </c>
      <c r="I17">
        <f t="shared" si="5"/>
        <v>0</v>
      </c>
      <c r="J17" t="s">
        <v>51</v>
      </c>
    </row>
    <row r="18" spans="1:10" outlineLevel="2" x14ac:dyDescent="0.25">
      <c r="A18" t="s">
        <v>0</v>
      </c>
      <c r="B18" t="s">
        <v>14</v>
      </c>
      <c r="C18" t="s">
        <v>123</v>
      </c>
      <c r="D18">
        <v>0</v>
      </c>
      <c r="E18">
        <v>7530000</v>
      </c>
      <c r="F18">
        <v>0</v>
      </c>
      <c r="G18">
        <v>7530000</v>
      </c>
      <c r="H18">
        <v>0</v>
      </c>
      <c r="I18">
        <v>7530000</v>
      </c>
    </row>
    <row r="19" spans="1:10" outlineLevel="1" x14ac:dyDescent="0.25">
      <c r="B19" s="1" t="s">
        <v>72</v>
      </c>
      <c r="D19">
        <f t="shared" ref="D19:I19" si="6">SUBTOTAL(9,D18:D18)</f>
        <v>0</v>
      </c>
      <c r="E19">
        <f t="shared" si="6"/>
        <v>7530000</v>
      </c>
      <c r="F19">
        <f t="shared" si="6"/>
        <v>0</v>
      </c>
      <c r="G19">
        <f t="shared" si="6"/>
        <v>7530000</v>
      </c>
      <c r="H19">
        <f t="shared" si="6"/>
        <v>0</v>
      </c>
      <c r="I19">
        <f t="shared" si="6"/>
        <v>7530000</v>
      </c>
      <c r="J19" t="s">
        <v>123</v>
      </c>
    </row>
    <row r="20" spans="1:10" outlineLevel="2" x14ac:dyDescent="0.25">
      <c r="A20" t="s">
        <v>0</v>
      </c>
      <c r="B20" t="s">
        <v>15</v>
      </c>
      <c r="C20" t="s">
        <v>123</v>
      </c>
      <c r="D20">
        <v>0</v>
      </c>
      <c r="E20">
        <v>1356102</v>
      </c>
      <c r="F20">
        <v>0</v>
      </c>
      <c r="G20">
        <v>1356102</v>
      </c>
      <c r="H20">
        <v>0</v>
      </c>
      <c r="I20">
        <v>1356102</v>
      </c>
    </row>
    <row r="21" spans="1:10" outlineLevel="1" x14ac:dyDescent="0.25">
      <c r="B21" s="1" t="s">
        <v>73</v>
      </c>
      <c r="D21">
        <f t="shared" ref="D21:I21" si="7">SUBTOTAL(9,D20:D20)</f>
        <v>0</v>
      </c>
      <c r="E21">
        <f t="shared" si="7"/>
        <v>1356102</v>
      </c>
      <c r="F21">
        <f t="shared" si="7"/>
        <v>0</v>
      </c>
      <c r="G21">
        <f t="shared" si="7"/>
        <v>1356102</v>
      </c>
      <c r="H21">
        <f t="shared" si="7"/>
        <v>0</v>
      </c>
      <c r="I21">
        <f t="shared" si="7"/>
        <v>1356102</v>
      </c>
      <c r="J21" t="s">
        <v>123</v>
      </c>
    </row>
    <row r="22" spans="1:10" outlineLevel="2" x14ac:dyDescent="0.25">
      <c r="A22" t="s">
        <v>0</v>
      </c>
      <c r="B22" t="s">
        <v>16</v>
      </c>
      <c r="C22" t="s">
        <v>123</v>
      </c>
      <c r="D22">
        <v>0</v>
      </c>
      <c r="E22">
        <v>2810000</v>
      </c>
      <c r="F22">
        <v>0</v>
      </c>
      <c r="G22">
        <v>2810000</v>
      </c>
      <c r="H22">
        <v>0</v>
      </c>
      <c r="I22">
        <v>2810000</v>
      </c>
    </row>
    <row r="23" spans="1:10" outlineLevel="1" x14ac:dyDescent="0.25">
      <c r="B23" s="1" t="s">
        <v>74</v>
      </c>
      <c r="D23">
        <f t="shared" ref="D23:I23" si="8">SUBTOTAL(9,D22:D22)</f>
        <v>0</v>
      </c>
      <c r="E23">
        <f t="shared" si="8"/>
        <v>2810000</v>
      </c>
      <c r="F23">
        <f t="shared" si="8"/>
        <v>0</v>
      </c>
      <c r="G23">
        <f t="shared" si="8"/>
        <v>2810000</v>
      </c>
      <c r="H23">
        <f t="shared" si="8"/>
        <v>0</v>
      </c>
      <c r="I23">
        <f t="shared" si="8"/>
        <v>2810000</v>
      </c>
      <c r="J23" t="s">
        <v>123</v>
      </c>
    </row>
    <row r="24" spans="1:10" outlineLevel="2" x14ac:dyDescent="0.25">
      <c r="A24" t="s">
        <v>0</v>
      </c>
      <c r="B24" t="s">
        <v>17</v>
      </c>
      <c r="C24" t="s">
        <v>123</v>
      </c>
      <c r="D24">
        <v>467000</v>
      </c>
      <c r="E24">
        <v>0</v>
      </c>
      <c r="F24">
        <v>0</v>
      </c>
      <c r="G24">
        <v>467000</v>
      </c>
      <c r="H24">
        <v>0</v>
      </c>
      <c r="I24">
        <v>467000</v>
      </c>
    </row>
    <row r="25" spans="1:10" outlineLevel="1" x14ac:dyDescent="0.25">
      <c r="B25" s="1" t="s">
        <v>75</v>
      </c>
      <c r="D25">
        <f t="shared" ref="D25:I25" si="9">SUBTOTAL(9,D24:D24)</f>
        <v>467000</v>
      </c>
      <c r="E25">
        <f t="shared" si="9"/>
        <v>0</v>
      </c>
      <c r="F25">
        <f t="shared" si="9"/>
        <v>0</v>
      </c>
      <c r="G25">
        <f t="shared" si="9"/>
        <v>467000</v>
      </c>
      <c r="H25">
        <f t="shared" si="9"/>
        <v>0</v>
      </c>
      <c r="I25">
        <f t="shared" si="9"/>
        <v>467000</v>
      </c>
      <c r="J25" t="s">
        <v>123</v>
      </c>
    </row>
    <row r="26" spans="1:10" outlineLevel="2" x14ac:dyDescent="0.25">
      <c r="A26" t="s">
        <v>0</v>
      </c>
      <c r="B26" t="s">
        <v>18</v>
      </c>
      <c r="C26" t="s">
        <v>123</v>
      </c>
      <c r="D26">
        <v>0</v>
      </c>
      <c r="E26">
        <v>65159233</v>
      </c>
      <c r="F26">
        <v>0</v>
      </c>
      <c r="G26">
        <v>65159233</v>
      </c>
      <c r="H26">
        <v>0</v>
      </c>
      <c r="I26">
        <v>65159233</v>
      </c>
    </row>
    <row r="27" spans="1:10" outlineLevel="1" x14ac:dyDescent="0.25">
      <c r="B27" s="1" t="s">
        <v>76</v>
      </c>
      <c r="D27">
        <f t="shared" ref="D27:I27" si="10">SUBTOTAL(9,D26:D26)</f>
        <v>0</v>
      </c>
      <c r="E27">
        <f t="shared" si="10"/>
        <v>65159233</v>
      </c>
      <c r="F27">
        <f t="shared" si="10"/>
        <v>0</v>
      </c>
      <c r="G27">
        <f t="shared" si="10"/>
        <v>65159233</v>
      </c>
      <c r="H27">
        <f t="shared" si="10"/>
        <v>0</v>
      </c>
      <c r="I27">
        <f t="shared" si="10"/>
        <v>65159233</v>
      </c>
      <c r="J27" t="s">
        <v>123</v>
      </c>
    </row>
    <row r="28" spans="1:10" outlineLevel="2" x14ac:dyDescent="0.25">
      <c r="A28" t="s">
        <v>0</v>
      </c>
      <c r="B28" t="s">
        <v>19</v>
      </c>
      <c r="C28" t="s">
        <v>123</v>
      </c>
      <c r="D28">
        <v>0</v>
      </c>
      <c r="E28">
        <v>3836000</v>
      </c>
      <c r="F28">
        <v>0</v>
      </c>
      <c r="G28">
        <v>3836000</v>
      </c>
      <c r="H28">
        <v>0</v>
      </c>
      <c r="I28">
        <v>3836000</v>
      </c>
    </row>
    <row r="29" spans="1:10" outlineLevel="1" x14ac:dyDescent="0.25">
      <c r="B29" s="1" t="s">
        <v>77</v>
      </c>
      <c r="D29">
        <f t="shared" ref="D29:I29" si="11">SUBTOTAL(9,D28:D28)</f>
        <v>0</v>
      </c>
      <c r="E29">
        <f t="shared" si="11"/>
        <v>3836000</v>
      </c>
      <c r="F29">
        <f t="shared" si="11"/>
        <v>0</v>
      </c>
      <c r="G29">
        <f t="shared" si="11"/>
        <v>3836000</v>
      </c>
      <c r="H29">
        <f t="shared" si="11"/>
        <v>0</v>
      </c>
      <c r="I29">
        <f t="shared" si="11"/>
        <v>3836000</v>
      </c>
      <c r="J29" t="s">
        <v>123</v>
      </c>
    </row>
    <row r="30" spans="1:10" outlineLevel="2" x14ac:dyDescent="0.25">
      <c r="A30" t="s">
        <v>0</v>
      </c>
      <c r="B30" t="s">
        <v>20</v>
      </c>
      <c r="C30" t="s">
        <v>123</v>
      </c>
      <c r="D30">
        <v>26662230</v>
      </c>
      <c r="E30">
        <v>127966594</v>
      </c>
      <c r="F30">
        <v>0</v>
      </c>
      <c r="G30">
        <v>154628824</v>
      </c>
      <c r="H30">
        <v>0</v>
      </c>
      <c r="I30">
        <v>154628824</v>
      </c>
    </row>
    <row r="31" spans="1:10" outlineLevel="1" x14ac:dyDescent="0.25">
      <c r="B31" s="1" t="s">
        <v>78</v>
      </c>
      <c r="D31">
        <f t="shared" ref="D31:I31" si="12">SUBTOTAL(9,D30:D30)</f>
        <v>26662230</v>
      </c>
      <c r="E31">
        <f t="shared" si="12"/>
        <v>127966594</v>
      </c>
      <c r="F31">
        <f t="shared" si="12"/>
        <v>0</v>
      </c>
      <c r="G31">
        <f t="shared" si="12"/>
        <v>154628824</v>
      </c>
      <c r="H31">
        <f t="shared" si="12"/>
        <v>0</v>
      </c>
      <c r="I31">
        <f t="shared" si="12"/>
        <v>154628824</v>
      </c>
      <c r="J31" t="s">
        <v>123</v>
      </c>
    </row>
    <row r="32" spans="1:10" outlineLevel="2" x14ac:dyDescent="0.25">
      <c r="A32" t="s">
        <v>0</v>
      </c>
      <c r="B32" t="s">
        <v>21</v>
      </c>
      <c r="C32" t="s">
        <v>123</v>
      </c>
      <c r="D32">
        <v>31204567</v>
      </c>
      <c r="E32">
        <v>24602354</v>
      </c>
      <c r="F32">
        <v>0</v>
      </c>
      <c r="G32">
        <v>55806921</v>
      </c>
      <c r="H32">
        <v>0</v>
      </c>
      <c r="I32">
        <v>55806921</v>
      </c>
    </row>
    <row r="33" spans="1:10" outlineLevel="1" x14ac:dyDescent="0.25">
      <c r="B33" s="1" t="s">
        <v>79</v>
      </c>
      <c r="D33">
        <f t="shared" ref="D33:I33" si="13">SUBTOTAL(9,D32:D32)</f>
        <v>31204567</v>
      </c>
      <c r="E33">
        <f t="shared" si="13"/>
        <v>24602354</v>
      </c>
      <c r="F33">
        <f t="shared" si="13"/>
        <v>0</v>
      </c>
      <c r="G33">
        <f t="shared" si="13"/>
        <v>55806921</v>
      </c>
      <c r="H33">
        <f t="shared" si="13"/>
        <v>0</v>
      </c>
      <c r="I33">
        <f t="shared" si="13"/>
        <v>55806921</v>
      </c>
      <c r="J33" t="s">
        <v>123</v>
      </c>
    </row>
    <row r="34" spans="1:10" outlineLevel="2" x14ac:dyDescent="0.25">
      <c r="A34" t="s">
        <v>0</v>
      </c>
      <c r="B34" t="s">
        <v>52</v>
      </c>
      <c r="C34" t="s">
        <v>47</v>
      </c>
      <c r="D34">
        <v>0</v>
      </c>
      <c r="E34">
        <v>0</v>
      </c>
      <c r="F34">
        <v>1253189629</v>
      </c>
      <c r="G34">
        <v>-1253189629</v>
      </c>
      <c r="H34">
        <v>-1253189629</v>
      </c>
      <c r="I34">
        <v>0</v>
      </c>
    </row>
    <row r="35" spans="1:10" outlineLevel="1" x14ac:dyDescent="0.25">
      <c r="B35" s="1" t="s">
        <v>80</v>
      </c>
      <c r="D35">
        <f t="shared" ref="D35:I35" si="14">SUBTOTAL(9,D34:D34)</f>
        <v>0</v>
      </c>
      <c r="E35">
        <f t="shared" si="14"/>
        <v>0</v>
      </c>
      <c r="F35">
        <f t="shared" si="14"/>
        <v>1253189629</v>
      </c>
      <c r="G35">
        <f t="shared" si="14"/>
        <v>-1253189629</v>
      </c>
      <c r="H35">
        <f t="shared" si="14"/>
        <v>-1253189629</v>
      </c>
      <c r="I35">
        <f t="shared" si="14"/>
        <v>0</v>
      </c>
      <c r="J35" t="s">
        <v>47</v>
      </c>
    </row>
    <row r="36" spans="1:10" outlineLevel="2" x14ac:dyDescent="0.25">
      <c r="A36" t="s">
        <v>0</v>
      </c>
      <c r="B36" t="s">
        <v>6</v>
      </c>
      <c r="C36" t="s">
        <v>53</v>
      </c>
      <c r="D36">
        <v>0</v>
      </c>
      <c r="E36">
        <v>7386469</v>
      </c>
      <c r="F36">
        <v>7386469</v>
      </c>
      <c r="G36">
        <v>0</v>
      </c>
      <c r="H36">
        <v>0</v>
      </c>
      <c r="I36">
        <v>0</v>
      </c>
    </row>
    <row r="37" spans="1:10" outlineLevel="2" x14ac:dyDescent="0.25">
      <c r="A37" t="s">
        <v>0</v>
      </c>
      <c r="B37" t="s">
        <v>6</v>
      </c>
      <c r="C37" t="s">
        <v>123</v>
      </c>
      <c r="D37">
        <v>0</v>
      </c>
      <c r="E37">
        <v>1532647730</v>
      </c>
      <c r="F37">
        <v>1539654833</v>
      </c>
      <c r="G37">
        <v>7007103</v>
      </c>
      <c r="H37">
        <v>7007103</v>
      </c>
      <c r="I37">
        <v>0</v>
      </c>
    </row>
    <row r="38" spans="1:10" outlineLevel="2" x14ac:dyDescent="0.25">
      <c r="A38" t="s">
        <v>0</v>
      </c>
      <c r="B38" t="s">
        <v>6</v>
      </c>
      <c r="C38" t="s">
        <v>136</v>
      </c>
      <c r="D38">
        <v>0</v>
      </c>
      <c r="E38">
        <v>1662690</v>
      </c>
      <c r="F38">
        <v>1662690</v>
      </c>
      <c r="G38">
        <v>0</v>
      </c>
      <c r="H38">
        <v>0</v>
      </c>
      <c r="I38">
        <v>0</v>
      </c>
    </row>
    <row r="39" spans="1:10" outlineLevel="1" x14ac:dyDescent="0.25">
      <c r="B39" s="1" t="s">
        <v>81</v>
      </c>
      <c r="D39">
        <f t="shared" ref="D39:I39" si="15">SUBTOTAL(9,D36:D38)</f>
        <v>0</v>
      </c>
      <c r="E39">
        <f t="shared" si="15"/>
        <v>1541696889</v>
      </c>
      <c r="F39">
        <f t="shared" si="15"/>
        <v>1548703992</v>
      </c>
      <c r="G39">
        <f t="shared" si="15"/>
        <v>7007103</v>
      </c>
      <c r="H39">
        <f t="shared" si="15"/>
        <v>7007103</v>
      </c>
      <c r="I39">
        <f t="shared" si="15"/>
        <v>0</v>
      </c>
      <c r="J39" t="s">
        <v>143</v>
      </c>
    </row>
    <row r="40" spans="1:10" outlineLevel="2" x14ac:dyDescent="0.25">
      <c r="A40" t="s">
        <v>0</v>
      </c>
      <c r="B40" t="s">
        <v>54</v>
      </c>
      <c r="C40" t="s">
        <v>47</v>
      </c>
      <c r="D40">
        <v>920259600</v>
      </c>
      <c r="E40">
        <v>1787741570</v>
      </c>
      <c r="F40">
        <v>867481970</v>
      </c>
      <c r="G40">
        <v>0</v>
      </c>
      <c r="H40">
        <v>0</v>
      </c>
      <c r="I40">
        <v>0</v>
      </c>
    </row>
    <row r="41" spans="1:10" outlineLevel="1" x14ac:dyDescent="0.25">
      <c r="B41" s="1" t="s">
        <v>82</v>
      </c>
      <c r="D41">
        <f t="shared" ref="D41:I41" si="16">SUBTOTAL(9,D40:D40)</f>
        <v>920259600</v>
      </c>
      <c r="E41">
        <f t="shared" si="16"/>
        <v>1787741570</v>
      </c>
      <c r="F41">
        <f t="shared" si="16"/>
        <v>867481970</v>
      </c>
      <c r="G41">
        <f t="shared" si="16"/>
        <v>0</v>
      </c>
      <c r="H41">
        <f t="shared" si="16"/>
        <v>0</v>
      </c>
      <c r="I41">
        <f t="shared" si="16"/>
        <v>0</v>
      </c>
      <c r="J41" t="s">
        <v>47</v>
      </c>
    </row>
    <row r="42" spans="1:10" outlineLevel="2" x14ac:dyDescent="0.25">
      <c r="A42" t="s">
        <v>0</v>
      </c>
      <c r="B42" t="s">
        <v>55</v>
      </c>
      <c r="C42" t="s">
        <v>47</v>
      </c>
      <c r="D42">
        <v>0</v>
      </c>
      <c r="E42">
        <v>0</v>
      </c>
      <c r="F42">
        <v>0</v>
      </c>
      <c r="G42">
        <v>0</v>
      </c>
      <c r="H42">
        <v>0</v>
      </c>
      <c r="I42">
        <v>0</v>
      </c>
    </row>
    <row r="43" spans="1:10" outlineLevel="1" x14ac:dyDescent="0.25">
      <c r="B43" s="1" t="s">
        <v>83</v>
      </c>
      <c r="D43">
        <f t="shared" ref="D43:I43" si="17">SUBTOTAL(9,D42:D42)</f>
        <v>0</v>
      </c>
      <c r="E43">
        <f t="shared" si="17"/>
        <v>0</v>
      </c>
      <c r="F43">
        <f t="shared" si="17"/>
        <v>0</v>
      </c>
      <c r="G43">
        <f t="shared" si="17"/>
        <v>0</v>
      </c>
      <c r="H43">
        <f t="shared" si="17"/>
        <v>0</v>
      </c>
      <c r="I43">
        <f t="shared" si="17"/>
        <v>0</v>
      </c>
      <c r="J43" t="s">
        <v>47</v>
      </c>
    </row>
    <row r="44" spans="1:10" outlineLevel="2" x14ac:dyDescent="0.25">
      <c r="A44" t="s">
        <v>0</v>
      </c>
      <c r="B44" t="s">
        <v>7</v>
      </c>
      <c r="C44" t="s">
        <v>136</v>
      </c>
      <c r="D44" s="2">
        <v>80890</v>
      </c>
      <c r="E44">
        <v>80890</v>
      </c>
      <c r="F44">
        <v>129150</v>
      </c>
      <c r="G44">
        <v>129150</v>
      </c>
      <c r="H44">
        <v>129150</v>
      </c>
      <c r="I44">
        <v>0</v>
      </c>
    </row>
    <row r="45" spans="1:10" outlineLevel="1" x14ac:dyDescent="0.25">
      <c r="B45" s="1" t="s">
        <v>84</v>
      </c>
      <c r="D45" s="2">
        <f t="shared" ref="D45:I45" si="18">SUBTOTAL(9,D44:D44)</f>
        <v>80890</v>
      </c>
      <c r="E45">
        <f t="shared" si="18"/>
        <v>80890</v>
      </c>
      <c r="F45">
        <f t="shared" si="18"/>
        <v>129150</v>
      </c>
      <c r="G45">
        <f t="shared" si="18"/>
        <v>129150</v>
      </c>
      <c r="H45">
        <f t="shared" si="18"/>
        <v>129150</v>
      </c>
      <c r="I45">
        <f t="shared" si="18"/>
        <v>0</v>
      </c>
      <c r="J45" t="s">
        <v>136</v>
      </c>
    </row>
    <row r="46" spans="1:10" outlineLevel="2" x14ac:dyDescent="0.25">
      <c r="A46" t="s">
        <v>0</v>
      </c>
      <c r="B46" t="s">
        <v>22</v>
      </c>
      <c r="C46" t="s">
        <v>124</v>
      </c>
      <c r="D46">
        <v>0</v>
      </c>
      <c r="E46">
        <v>1173000</v>
      </c>
      <c r="F46">
        <v>1353000</v>
      </c>
      <c r="G46">
        <v>180000</v>
      </c>
      <c r="H46">
        <v>180000</v>
      </c>
      <c r="I46">
        <v>0</v>
      </c>
    </row>
    <row r="47" spans="1:10" outlineLevel="1" x14ac:dyDescent="0.25">
      <c r="B47" s="1" t="s">
        <v>85</v>
      </c>
      <c r="D47">
        <f t="shared" ref="D47:I47" si="19">SUBTOTAL(9,D46:D46)</f>
        <v>0</v>
      </c>
      <c r="E47">
        <f t="shared" si="19"/>
        <v>1173000</v>
      </c>
      <c r="F47">
        <f t="shared" si="19"/>
        <v>1353000</v>
      </c>
      <c r="G47">
        <f t="shared" si="19"/>
        <v>180000</v>
      </c>
      <c r="H47">
        <f t="shared" si="19"/>
        <v>180000</v>
      </c>
      <c r="I47">
        <f t="shared" si="19"/>
        <v>0</v>
      </c>
      <c r="J47" t="s">
        <v>124</v>
      </c>
    </row>
    <row r="48" spans="1:10" outlineLevel="2" x14ac:dyDescent="0.25">
      <c r="A48" t="s">
        <v>0</v>
      </c>
      <c r="B48" t="s">
        <v>23</v>
      </c>
      <c r="C48" t="s">
        <v>125</v>
      </c>
      <c r="D48">
        <v>0</v>
      </c>
      <c r="E48">
        <v>7979172</v>
      </c>
      <c r="F48">
        <v>8740172</v>
      </c>
      <c r="G48">
        <v>761000</v>
      </c>
      <c r="H48">
        <v>761000</v>
      </c>
      <c r="I48">
        <v>0</v>
      </c>
    </row>
    <row r="49" spans="1:10" outlineLevel="1" x14ac:dyDescent="0.25">
      <c r="B49" s="1" t="s">
        <v>86</v>
      </c>
      <c r="D49">
        <f t="shared" ref="D49:I49" si="20">SUBTOTAL(9,D48:D48)</f>
        <v>0</v>
      </c>
      <c r="E49">
        <f t="shared" si="20"/>
        <v>7979172</v>
      </c>
      <c r="F49">
        <f t="shared" si="20"/>
        <v>8740172</v>
      </c>
      <c r="G49">
        <f t="shared" si="20"/>
        <v>761000</v>
      </c>
      <c r="H49">
        <f t="shared" si="20"/>
        <v>761000</v>
      </c>
      <c r="I49">
        <f t="shared" si="20"/>
        <v>0</v>
      </c>
      <c r="J49" t="s">
        <v>125</v>
      </c>
    </row>
    <row r="50" spans="1:10" outlineLevel="2" x14ac:dyDescent="0.25">
      <c r="A50" t="s">
        <v>0</v>
      </c>
      <c r="B50" t="s">
        <v>9</v>
      </c>
      <c r="C50" t="s">
        <v>126</v>
      </c>
      <c r="D50">
        <v>1200116</v>
      </c>
      <c r="E50">
        <v>37839576</v>
      </c>
      <c r="F50">
        <v>39523147</v>
      </c>
      <c r="G50">
        <v>2883687</v>
      </c>
      <c r="H50">
        <v>2883687</v>
      </c>
      <c r="I50">
        <v>0</v>
      </c>
    </row>
    <row r="51" spans="1:10" outlineLevel="2" x14ac:dyDescent="0.25">
      <c r="A51" t="s">
        <v>0</v>
      </c>
      <c r="B51" t="s">
        <v>9</v>
      </c>
      <c r="C51" t="s">
        <v>136</v>
      </c>
      <c r="D51" s="2">
        <v>28880</v>
      </c>
      <c r="E51">
        <v>28880</v>
      </c>
      <c r="F51">
        <v>46120</v>
      </c>
      <c r="G51" s="2">
        <v>46120</v>
      </c>
      <c r="H51">
        <v>46120</v>
      </c>
      <c r="I51">
        <v>0</v>
      </c>
    </row>
    <row r="52" spans="1:10" outlineLevel="1" x14ac:dyDescent="0.25">
      <c r="B52" s="1" t="s">
        <v>87</v>
      </c>
      <c r="D52" s="2">
        <f t="shared" ref="D52:I52" si="21">SUBTOTAL(9,D50:D51)</f>
        <v>1228996</v>
      </c>
      <c r="E52">
        <f t="shared" si="21"/>
        <v>37868456</v>
      </c>
      <c r="F52">
        <f t="shared" si="21"/>
        <v>39569267</v>
      </c>
      <c r="G52" s="2">
        <f t="shared" si="21"/>
        <v>2929807</v>
      </c>
      <c r="H52">
        <f t="shared" si="21"/>
        <v>2929807</v>
      </c>
      <c r="I52">
        <f t="shared" si="21"/>
        <v>0</v>
      </c>
      <c r="J52" t="s">
        <v>144</v>
      </c>
    </row>
    <row r="53" spans="1:10" outlineLevel="2" x14ac:dyDescent="0.25">
      <c r="A53" t="s">
        <v>0</v>
      </c>
      <c r="B53" t="s">
        <v>24</v>
      </c>
      <c r="C53" t="s">
        <v>127</v>
      </c>
      <c r="D53">
        <v>78000</v>
      </c>
      <c r="E53">
        <v>11188061</v>
      </c>
      <c r="F53">
        <v>12647088</v>
      </c>
      <c r="G53">
        <v>1537027</v>
      </c>
      <c r="H53">
        <v>1537027</v>
      </c>
      <c r="I53">
        <v>0</v>
      </c>
    </row>
    <row r="54" spans="1:10" outlineLevel="1" x14ac:dyDescent="0.25">
      <c r="B54" s="1" t="s">
        <v>88</v>
      </c>
      <c r="D54">
        <f t="shared" ref="D54:I54" si="22">SUBTOTAL(9,D53:D53)</f>
        <v>78000</v>
      </c>
      <c r="E54">
        <f t="shared" si="22"/>
        <v>11188061</v>
      </c>
      <c r="F54">
        <f t="shared" si="22"/>
        <v>12647088</v>
      </c>
      <c r="G54">
        <f t="shared" si="22"/>
        <v>1537027</v>
      </c>
      <c r="H54">
        <f t="shared" si="22"/>
        <v>1537027</v>
      </c>
      <c r="I54">
        <f t="shared" si="22"/>
        <v>0</v>
      </c>
      <c r="J54" t="s">
        <v>127</v>
      </c>
    </row>
    <row r="55" spans="1:10" outlineLevel="2" x14ac:dyDescent="0.25">
      <c r="A55" t="s">
        <v>0</v>
      </c>
      <c r="B55" t="s">
        <v>25</v>
      </c>
      <c r="C55" t="s">
        <v>123</v>
      </c>
      <c r="D55">
        <v>0</v>
      </c>
      <c r="E55">
        <v>279503</v>
      </c>
      <c r="F55">
        <v>279503</v>
      </c>
      <c r="G55">
        <v>0</v>
      </c>
      <c r="H55">
        <v>0</v>
      </c>
      <c r="I55">
        <v>0</v>
      </c>
    </row>
    <row r="56" spans="1:10" outlineLevel="1" x14ac:dyDescent="0.25">
      <c r="B56" s="1" t="s">
        <v>89</v>
      </c>
      <c r="D56">
        <f t="shared" ref="D56:I56" si="23">SUBTOTAL(9,D55:D55)</f>
        <v>0</v>
      </c>
      <c r="E56">
        <f t="shared" si="23"/>
        <v>279503</v>
      </c>
      <c r="F56">
        <f t="shared" si="23"/>
        <v>279503</v>
      </c>
      <c r="G56">
        <f t="shared" si="23"/>
        <v>0</v>
      </c>
      <c r="H56">
        <f t="shared" si="23"/>
        <v>0</v>
      </c>
      <c r="I56">
        <f t="shared" si="23"/>
        <v>0</v>
      </c>
      <c r="J56" t="s">
        <v>123</v>
      </c>
    </row>
    <row r="57" spans="1:10" outlineLevel="2" x14ac:dyDescent="0.25">
      <c r="A57" t="s">
        <v>0</v>
      </c>
      <c r="B57" t="s">
        <v>8</v>
      </c>
      <c r="C57" t="s">
        <v>128</v>
      </c>
      <c r="D57">
        <v>0</v>
      </c>
      <c r="E57">
        <v>445084</v>
      </c>
      <c r="F57">
        <v>536097</v>
      </c>
      <c r="G57">
        <v>91013</v>
      </c>
      <c r="H57">
        <v>91013</v>
      </c>
      <c r="I57">
        <v>0</v>
      </c>
    </row>
    <row r="58" spans="1:10" outlineLevel="2" x14ac:dyDescent="0.25">
      <c r="A58" t="s">
        <v>0</v>
      </c>
      <c r="B58" t="s">
        <v>8</v>
      </c>
      <c r="C58" t="s">
        <v>136</v>
      </c>
      <c r="D58" s="2">
        <v>4280</v>
      </c>
      <c r="E58">
        <v>4280</v>
      </c>
      <c r="F58">
        <v>6840</v>
      </c>
      <c r="G58">
        <v>6840</v>
      </c>
      <c r="H58">
        <v>6840</v>
      </c>
      <c r="I58">
        <v>0</v>
      </c>
    </row>
    <row r="59" spans="1:10" outlineLevel="1" x14ac:dyDescent="0.25">
      <c r="B59" s="1" t="s">
        <v>90</v>
      </c>
      <c r="D59" s="2">
        <f t="shared" ref="D59:I59" si="24">SUBTOTAL(9,D57:D58)</f>
        <v>4280</v>
      </c>
      <c r="E59">
        <f t="shared" si="24"/>
        <v>449364</v>
      </c>
      <c r="F59">
        <f t="shared" si="24"/>
        <v>542937</v>
      </c>
      <c r="G59">
        <f t="shared" si="24"/>
        <v>97853</v>
      </c>
      <c r="H59">
        <f t="shared" si="24"/>
        <v>97853</v>
      </c>
      <c r="I59">
        <f t="shared" si="24"/>
        <v>0</v>
      </c>
      <c r="J59" t="s">
        <v>145</v>
      </c>
    </row>
    <row r="60" spans="1:10" outlineLevel="2" x14ac:dyDescent="0.25">
      <c r="A60" t="s">
        <v>0</v>
      </c>
      <c r="B60" t="s">
        <v>26</v>
      </c>
      <c r="C60" t="s">
        <v>123</v>
      </c>
      <c r="D60">
        <v>0</v>
      </c>
      <c r="E60">
        <v>159815</v>
      </c>
      <c r="F60">
        <v>159815</v>
      </c>
      <c r="G60">
        <v>0</v>
      </c>
      <c r="H60">
        <v>0</v>
      </c>
      <c r="I60">
        <v>0</v>
      </c>
    </row>
    <row r="61" spans="1:10" outlineLevel="1" x14ac:dyDescent="0.25">
      <c r="B61" s="1" t="s">
        <v>91</v>
      </c>
      <c r="D61">
        <f t="shared" ref="D61:I61" si="25">SUBTOTAL(9,D60:D60)</f>
        <v>0</v>
      </c>
      <c r="E61">
        <f t="shared" si="25"/>
        <v>159815</v>
      </c>
      <c r="F61">
        <f t="shared" si="25"/>
        <v>159815</v>
      </c>
      <c r="G61">
        <f t="shared" si="25"/>
        <v>0</v>
      </c>
      <c r="H61">
        <f t="shared" si="25"/>
        <v>0</v>
      </c>
      <c r="I61">
        <f t="shared" si="25"/>
        <v>0</v>
      </c>
      <c r="J61" t="s">
        <v>123</v>
      </c>
    </row>
    <row r="62" spans="1:10" outlineLevel="2" x14ac:dyDescent="0.25">
      <c r="A62" t="s">
        <v>0</v>
      </c>
      <c r="B62" t="s">
        <v>2</v>
      </c>
      <c r="C62" t="s">
        <v>138</v>
      </c>
      <c r="D62">
        <v>36164</v>
      </c>
      <c r="E62">
        <v>36164</v>
      </c>
      <c r="F62">
        <v>0</v>
      </c>
      <c r="G62">
        <v>0</v>
      </c>
      <c r="H62">
        <v>0</v>
      </c>
      <c r="I62">
        <v>0</v>
      </c>
    </row>
    <row r="63" spans="1:10" outlineLevel="1" x14ac:dyDescent="0.25">
      <c r="B63" s="1" t="s">
        <v>92</v>
      </c>
      <c r="D63">
        <f t="shared" ref="D63:I63" si="26">SUBTOTAL(9,D62:D62)</f>
        <v>36164</v>
      </c>
      <c r="E63">
        <f t="shared" si="26"/>
        <v>36164</v>
      </c>
      <c r="F63">
        <f t="shared" si="26"/>
        <v>0</v>
      </c>
      <c r="G63">
        <f t="shared" si="26"/>
        <v>0</v>
      </c>
      <c r="H63">
        <f t="shared" si="26"/>
        <v>0</v>
      </c>
      <c r="I63">
        <f t="shared" si="26"/>
        <v>0</v>
      </c>
      <c r="J63" t="s">
        <v>138</v>
      </c>
    </row>
    <row r="64" spans="1:10" outlineLevel="2" x14ac:dyDescent="0.25">
      <c r="A64" t="s">
        <v>0</v>
      </c>
      <c r="B64" t="s">
        <v>27</v>
      </c>
      <c r="C64" t="s">
        <v>123</v>
      </c>
      <c r="D64">
        <v>0</v>
      </c>
      <c r="E64">
        <v>467262</v>
      </c>
      <c r="F64">
        <v>467262</v>
      </c>
      <c r="G64">
        <v>0</v>
      </c>
      <c r="H64">
        <v>0</v>
      </c>
      <c r="I64">
        <v>0</v>
      </c>
    </row>
    <row r="65" spans="1:10" outlineLevel="1" x14ac:dyDescent="0.25">
      <c r="B65" s="1" t="s">
        <v>93</v>
      </c>
      <c r="D65">
        <f t="shared" ref="D65:I65" si="27">SUBTOTAL(9,D64:D64)</f>
        <v>0</v>
      </c>
      <c r="E65">
        <f t="shared" si="27"/>
        <v>467262</v>
      </c>
      <c r="F65">
        <f t="shared" si="27"/>
        <v>467262</v>
      </c>
      <c r="G65">
        <f t="shared" si="27"/>
        <v>0</v>
      </c>
      <c r="H65">
        <f t="shared" si="27"/>
        <v>0</v>
      </c>
      <c r="I65">
        <f t="shared" si="27"/>
        <v>0</v>
      </c>
      <c r="J65" t="s">
        <v>123</v>
      </c>
    </row>
    <row r="66" spans="1:10" outlineLevel="2" x14ac:dyDescent="0.25">
      <c r="A66" t="s">
        <v>0</v>
      </c>
      <c r="B66" t="s">
        <v>28</v>
      </c>
      <c r="C66" t="s">
        <v>123</v>
      </c>
      <c r="D66">
        <v>0</v>
      </c>
      <c r="E66">
        <v>1598623</v>
      </c>
      <c r="F66">
        <v>1598623</v>
      </c>
      <c r="G66">
        <v>0</v>
      </c>
      <c r="H66">
        <v>0</v>
      </c>
      <c r="I66">
        <v>0</v>
      </c>
    </row>
    <row r="67" spans="1:10" outlineLevel="1" x14ac:dyDescent="0.25">
      <c r="B67" s="1" t="s">
        <v>94</v>
      </c>
      <c r="D67">
        <f t="shared" ref="D67:I67" si="28">SUBTOTAL(9,D66:D66)</f>
        <v>0</v>
      </c>
      <c r="E67">
        <f t="shared" si="28"/>
        <v>1598623</v>
      </c>
      <c r="F67">
        <f t="shared" si="28"/>
        <v>1598623</v>
      </c>
      <c r="G67">
        <f t="shared" si="28"/>
        <v>0</v>
      </c>
      <c r="H67">
        <f t="shared" si="28"/>
        <v>0</v>
      </c>
      <c r="I67">
        <f t="shared" si="28"/>
        <v>0</v>
      </c>
      <c r="J67" t="s">
        <v>123</v>
      </c>
    </row>
    <row r="68" spans="1:10" outlineLevel="2" x14ac:dyDescent="0.25">
      <c r="A68" t="s">
        <v>0</v>
      </c>
      <c r="B68" t="s">
        <v>29</v>
      </c>
      <c r="C68" t="s">
        <v>123</v>
      </c>
      <c r="D68">
        <v>0</v>
      </c>
      <c r="E68">
        <v>44200265</v>
      </c>
      <c r="F68">
        <v>44200265</v>
      </c>
      <c r="G68">
        <v>0</v>
      </c>
      <c r="H68">
        <v>0</v>
      </c>
      <c r="I68">
        <v>0</v>
      </c>
    </row>
    <row r="69" spans="1:10" outlineLevel="1" x14ac:dyDescent="0.25">
      <c r="B69" s="1" t="s">
        <v>95</v>
      </c>
      <c r="D69">
        <f t="shared" ref="D69:I69" si="29">SUBTOTAL(9,D68:D68)</f>
        <v>0</v>
      </c>
      <c r="E69">
        <f t="shared" si="29"/>
        <v>44200265</v>
      </c>
      <c r="F69">
        <f t="shared" si="29"/>
        <v>44200265</v>
      </c>
      <c r="G69">
        <f t="shared" si="29"/>
        <v>0</v>
      </c>
      <c r="H69">
        <f t="shared" si="29"/>
        <v>0</v>
      </c>
      <c r="I69">
        <f t="shared" si="29"/>
        <v>0</v>
      </c>
      <c r="J69" t="s">
        <v>123</v>
      </c>
    </row>
    <row r="70" spans="1:10" outlineLevel="2" x14ac:dyDescent="0.25">
      <c r="A70" t="s">
        <v>0</v>
      </c>
      <c r="B70" t="s">
        <v>30</v>
      </c>
      <c r="C70" t="s">
        <v>123</v>
      </c>
      <c r="D70">
        <v>83479489</v>
      </c>
      <c r="E70">
        <v>0</v>
      </c>
      <c r="F70">
        <v>0</v>
      </c>
      <c r="G70">
        <v>83479489</v>
      </c>
      <c r="H70">
        <v>0</v>
      </c>
      <c r="I70">
        <v>83479489</v>
      </c>
    </row>
    <row r="71" spans="1:10" outlineLevel="1" x14ac:dyDescent="0.25">
      <c r="B71" s="1" t="s">
        <v>96</v>
      </c>
      <c r="D71">
        <f t="shared" ref="D71:I71" si="30">SUBTOTAL(9,D70:D70)</f>
        <v>83479489</v>
      </c>
      <c r="E71">
        <f t="shared" si="30"/>
        <v>0</v>
      </c>
      <c r="F71">
        <f t="shared" si="30"/>
        <v>0</v>
      </c>
      <c r="G71">
        <f t="shared" si="30"/>
        <v>83479489</v>
      </c>
      <c r="H71">
        <f t="shared" si="30"/>
        <v>0</v>
      </c>
      <c r="I71">
        <f t="shared" si="30"/>
        <v>83479489</v>
      </c>
      <c r="J71" t="s">
        <v>123</v>
      </c>
    </row>
    <row r="72" spans="1:10" outlineLevel="2" x14ac:dyDescent="0.25">
      <c r="A72" t="s">
        <v>0</v>
      </c>
      <c r="B72" t="s">
        <v>31</v>
      </c>
      <c r="C72" t="s">
        <v>123</v>
      </c>
      <c r="D72">
        <v>304143626</v>
      </c>
      <c r="E72">
        <v>0</v>
      </c>
      <c r="F72">
        <v>2049639666</v>
      </c>
      <c r="G72">
        <v>2353783292</v>
      </c>
      <c r="H72">
        <v>0</v>
      </c>
      <c r="I72">
        <v>2353783292</v>
      </c>
    </row>
    <row r="73" spans="1:10" outlineLevel="1" x14ac:dyDescent="0.25">
      <c r="B73" s="1" t="s">
        <v>97</v>
      </c>
      <c r="D73">
        <f t="shared" ref="D73:I73" si="31">SUBTOTAL(9,D72:D72)</f>
        <v>304143626</v>
      </c>
      <c r="E73">
        <f t="shared" si="31"/>
        <v>0</v>
      </c>
      <c r="F73">
        <f t="shared" si="31"/>
        <v>2049639666</v>
      </c>
      <c r="G73">
        <f t="shared" si="31"/>
        <v>2353783292</v>
      </c>
      <c r="H73">
        <f t="shared" si="31"/>
        <v>0</v>
      </c>
      <c r="I73">
        <f t="shared" si="31"/>
        <v>2353783292</v>
      </c>
      <c r="J73" t="s">
        <v>123</v>
      </c>
    </row>
    <row r="74" spans="1:10" outlineLevel="2" x14ac:dyDescent="0.25">
      <c r="A74" t="s">
        <v>0</v>
      </c>
      <c r="B74" t="s">
        <v>32</v>
      </c>
      <c r="C74" t="s">
        <v>123</v>
      </c>
      <c r="D74">
        <v>0</v>
      </c>
      <c r="E74">
        <v>0</v>
      </c>
      <c r="F74">
        <v>128363785</v>
      </c>
      <c r="G74">
        <v>128363785</v>
      </c>
      <c r="H74">
        <v>0</v>
      </c>
      <c r="I74">
        <v>128363785</v>
      </c>
    </row>
    <row r="75" spans="1:10" outlineLevel="1" x14ac:dyDescent="0.25">
      <c r="B75" s="1" t="s">
        <v>98</v>
      </c>
      <c r="D75">
        <f t="shared" ref="D75:I75" si="32">SUBTOTAL(9,D74:D74)</f>
        <v>0</v>
      </c>
      <c r="E75">
        <f t="shared" si="32"/>
        <v>0</v>
      </c>
      <c r="F75">
        <f t="shared" si="32"/>
        <v>128363785</v>
      </c>
      <c r="G75">
        <f t="shared" si="32"/>
        <v>128363785</v>
      </c>
      <c r="H75">
        <f t="shared" si="32"/>
        <v>0</v>
      </c>
      <c r="I75">
        <f t="shared" si="32"/>
        <v>128363785</v>
      </c>
      <c r="J75" t="s">
        <v>123</v>
      </c>
    </row>
    <row r="76" spans="1:10" outlineLevel="2" x14ac:dyDescent="0.25">
      <c r="A76" t="s">
        <v>0</v>
      </c>
      <c r="B76" t="s">
        <v>56</v>
      </c>
      <c r="C76" t="s">
        <v>57</v>
      </c>
      <c r="D76">
        <v>48523651</v>
      </c>
      <c r="E76">
        <v>0</v>
      </c>
      <c r="F76">
        <v>49400000</v>
      </c>
      <c r="G76">
        <v>97923651</v>
      </c>
      <c r="H76">
        <v>0</v>
      </c>
      <c r="I76">
        <v>97923651</v>
      </c>
    </row>
    <row r="77" spans="1:10" outlineLevel="1" x14ac:dyDescent="0.25">
      <c r="B77" s="1" t="s">
        <v>99</v>
      </c>
      <c r="D77">
        <f t="shared" ref="D77:I77" si="33">SUBTOTAL(9,D76:D76)</f>
        <v>48523651</v>
      </c>
      <c r="E77">
        <f t="shared" si="33"/>
        <v>0</v>
      </c>
      <c r="F77">
        <f t="shared" si="33"/>
        <v>49400000</v>
      </c>
      <c r="G77">
        <f t="shared" si="33"/>
        <v>97923651</v>
      </c>
      <c r="H77">
        <f t="shared" si="33"/>
        <v>0</v>
      </c>
      <c r="I77">
        <f t="shared" si="33"/>
        <v>97923651</v>
      </c>
      <c r="J77" t="s">
        <v>57</v>
      </c>
    </row>
    <row r="78" spans="1:10" outlineLevel="2" x14ac:dyDescent="0.25">
      <c r="A78" t="s">
        <v>0</v>
      </c>
      <c r="B78" t="s">
        <v>33</v>
      </c>
      <c r="C78" t="s">
        <v>123</v>
      </c>
      <c r="D78">
        <v>0</v>
      </c>
      <c r="E78">
        <v>0</v>
      </c>
      <c r="F78">
        <v>80809694</v>
      </c>
      <c r="G78">
        <v>80809694</v>
      </c>
      <c r="H78">
        <v>0</v>
      </c>
      <c r="I78">
        <v>80809694</v>
      </c>
    </row>
    <row r="79" spans="1:10" outlineLevel="1" x14ac:dyDescent="0.25">
      <c r="B79" s="1" t="s">
        <v>100</v>
      </c>
      <c r="D79">
        <f t="shared" ref="D79:I79" si="34">SUBTOTAL(9,D78:D78)</f>
        <v>0</v>
      </c>
      <c r="E79">
        <f t="shared" si="34"/>
        <v>0</v>
      </c>
      <c r="F79">
        <f t="shared" si="34"/>
        <v>80809694</v>
      </c>
      <c r="G79">
        <f t="shared" si="34"/>
        <v>80809694</v>
      </c>
      <c r="H79">
        <f t="shared" si="34"/>
        <v>0</v>
      </c>
      <c r="I79">
        <f t="shared" si="34"/>
        <v>80809694</v>
      </c>
      <c r="J79" t="s">
        <v>123</v>
      </c>
    </row>
    <row r="80" spans="1:10" outlineLevel="2" x14ac:dyDescent="0.25">
      <c r="A80" t="s">
        <v>0</v>
      </c>
      <c r="B80" t="s">
        <v>10</v>
      </c>
      <c r="C80" t="s">
        <v>136</v>
      </c>
      <c r="D80" s="2">
        <v>1155200</v>
      </c>
      <c r="E80">
        <v>1844800</v>
      </c>
      <c r="F80">
        <v>0</v>
      </c>
      <c r="G80">
        <v>3000000</v>
      </c>
      <c r="H80">
        <v>0</v>
      </c>
      <c r="I80">
        <v>3000000</v>
      </c>
    </row>
    <row r="81" spans="1:10" outlineLevel="1" x14ac:dyDescent="0.25">
      <c r="B81" s="1" t="s">
        <v>101</v>
      </c>
      <c r="D81" s="2">
        <f t="shared" ref="D81:I81" si="35">SUBTOTAL(9,D80:D80)</f>
        <v>1155200</v>
      </c>
      <c r="E81">
        <f t="shared" si="35"/>
        <v>1844800</v>
      </c>
      <c r="F81">
        <f t="shared" si="35"/>
        <v>0</v>
      </c>
      <c r="G81">
        <f t="shared" si="35"/>
        <v>3000000</v>
      </c>
      <c r="H81">
        <f t="shared" si="35"/>
        <v>0</v>
      </c>
      <c r="I81">
        <f t="shared" si="35"/>
        <v>3000000</v>
      </c>
      <c r="J81" t="s">
        <v>136</v>
      </c>
    </row>
    <row r="82" spans="1:10" outlineLevel="2" x14ac:dyDescent="0.25">
      <c r="A82" t="s">
        <v>0</v>
      </c>
      <c r="B82" t="s">
        <v>3</v>
      </c>
      <c r="C82" t="s">
        <v>139</v>
      </c>
      <c r="D82">
        <v>516630</v>
      </c>
      <c r="E82">
        <v>0</v>
      </c>
      <c r="F82">
        <v>0</v>
      </c>
      <c r="G82">
        <v>516630</v>
      </c>
      <c r="H82">
        <v>0</v>
      </c>
      <c r="I82">
        <v>516630</v>
      </c>
    </row>
    <row r="83" spans="1:10" outlineLevel="1" x14ac:dyDescent="0.25">
      <c r="B83" s="1" t="s">
        <v>102</v>
      </c>
      <c r="D83">
        <f t="shared" ref="D83:I83" si="36">SUBTOTAL(9,D82:D82)</f>
        <v>516630</v>
      </c>
      <c r="E83">
        <f t="shared" si="36"/>
        <v>0</v>
      </c>
      <c r="F83">
        <f t="shared" si="36"/>
        <v>0</v>
      </c>
      <c r="G83">
        <f t="shared" si="36"/>
        <v>516630</v>
      </c>
      <c r="H83">
        <f t="shared" si="36"/>
        <v>0</v>
      </c>
      <c r="I83">
        <f t="shared" si="36"/>
        <v>516630</v>
      </c>
      <c r="J83" t="s">
        <v>139</v>
      </c>
    </row>
    <row r="84" spans="1:10" outlineLevel="2" x14ac:dyDescent="0.25">
      <c r="A84" t="s">
        <v>0</v>
      </c>
      <c r="B84" t="s">
        <v>58</v>
      </c>
      <c r="C84" t="s">
        <v>47</v>
      </c>
      <c r="D84">
        <v>7480995692</v>
      </c>
      <c r="E84">
        <v>874868439</v>
      </c>
      <c r="F84">
        <v>0</v>
      </c>
      <c r="G84">
        <v>8355864131</v>
      </c>
      <c r="H84">
        <v>0</v>
      </c>
      <c r="I84">
        <v>8355864131</v>
      </c>
    </row>
    <row r="85" spans="1:10" outlineLevel="1" x14ac:dyDescent="0.25">
      <c r="B85" s="1" t="s">
        <v>103</v>
      </c>
      <c r="D85">
        <f t="shared" ref="D85:I85" si="37">SUBTOTAL(9,D84:D84)</f>
        <v>7480995692</v>
      </c>
      <c r="E85">
        <f t="shared" si="37"/>
        <v>874868439</v>
      </c>
      <c r="F85">
        <f t="shared" si="37"/>
        <v>0</v>
      </c>
      <c r="G85">
        <f t="shared" si="37"/>
        <v>8355864131</v>
      </c>
      <c r="H85">
        <f t="shared" si="37"/>
        <v>0</v>
      </c>
      <c r="I85">
        <f t="shared" si="37"/>
        <v>8355864131</v>
      </c>
      <c r="J85" t="s">
        <v>47</v>
      </c>
    </row>
    <row r="86" spans="1:10" outlineLevel="2" x14ac:dyDescent="0.25">
      <c r="A86" t="s">
        <v>0</v>
      </c>
      <c r="B86" t="s">
        <v>59</v>
      </c>
      <c r="C86" t="s">
        <v>57</v>
      </c>
      <c r="D86">
        <v>48523651</v>
      </c>
      <c r="E86">
        <v>49400000</v>
      </c>
      <c r="F86">
        <v>0</v>
      </c>
      <c r="G86">
        <v>97923651</v>
      </c>
      <c r="H86">
        <v>0</v>
      </c>
      <c r="I86">
        <v>97923651</v>
      </c>
    </row>
    <row r="87" spans="1:10" outlineLevel="1" x14ac:dyDescent="0.25">
      <c r="B87" s="1" t="s">
        <v>104</v>
      </c>
      <c r="D87">
        <f t="shared" ref="D87:I87" si="38">SUBTOTAL(9,D86:D86)</f>
        <v>48523651</v>
      </c>
      <c r="E87">
        <f t="shared" si="38"/>
        <v>49400000</v>
      </c>
      <c r="F87">
        <f t="shared" si="38"/>
        <v>0</v>
      </c>
      <c r="G87">
        <f t="shared" si="38"/>
        <v>97923651</v>
      </c>
      <c r="H87">
        <f t="shared" si="38"/>
        <v>0</v>
      </c>
      <c r="I87">
        <f t="shared" si="38"/>
        <v>97923651</v>
      </c>
      <c r="J87" t="s">
        <v>57</v>
      </c>
    </row>
    <row r="88" spans="1:10" outlineLevel="2" x14ac:dyDescent="0.25">
      <c r="A88" t="s">
        <v>0</v>
      </c>
      <c r="B88" t="s">
        <v>34</v>
      </c>
      <c r="C88" t="s">
        <v>123</v>
      </c>
      <c r="D88">
        <v>159584063</v>
      </c>
      <c r="E88">
        <v>1638922103</v>
      </c>
      <c r="F88">
        <v>0</v>
      </c>
      <c r="G88">
        <v>1798506166</v>
      </c>
      <c r="H88">
        <v>0</v>
      </c>
      <c r="I88">
        <v>1798506166</v>
      </c>
    </row>
    <row r="89" spans="1:10" outlineLevel="1" x14ac:dyDescent="0.25">
      <c r="B89" s="1" t="s">
        <v>105</v>
      </c>
      <c r="D89">
        <f t="shared" ref="D89:I89" si="39">SUBTOTAL(9,D88:D88)</f>
        <v>159584063</v>
      </c>
      <c r="E89">
        <f t="shared" si="39"/>
        <v>1638922103</v>
      </c>
      <c r="F89">
        <f t="shared" si="39"/>
        <v>0</v>
      </c>
      <c r="G89">
        <f t="shared" si="39"/>
        <v>1798506166</v>
      </c>
      <c r="H89">
        <f t="shared" si="39"/>
        <v>0</v>
      </c>
      <c r="I89">
        <f t="shared" si="39"/>
        <v>1798506166</v>
      </c>
      <c r="J89" t="s">
        <v>123</v>
      </c>
    </row>
    <row r="90" spans="1:10" outlineLevel="2" x14ac:dyDescent="0.25">
      <c r="A90" t="s">
        <v>0</v>
      </c>
      <c r="B90" t="s">
        <v>60</v>
      </c>
      <c r="C90" t="s">
        <v>47</v>
      </c>
      <c r="D90">
        <v>2813968338</v>
      </c>
      <c r="E90">
        <v>0</v>
      </c>
      <c r="F90">
        <v>0</v>
      </c>
      <c r="G90">
        <v>2813968338</v>
      </c>
      <c r="H90">
        <v>0</v>
      </c>
      <c r="I90">
        <v>2813968338</v>
      </c>
    </row>
    <row r="91" spans="1:10" outlineLevel="1" x14ac:dyDescent="0.25">
      <c r="B91" s="1" t="s">
        <v>106</v>
      </c>
      <c r="D91">
        <f t="shared" ref="D91:I91" si="40">SUBTOTAL(9,D90:D90)</f>
        <v>2813968338</v>
      </c>
      <c r="E91">
        <f t="shared" si="40"/>
        <v>0</v>
      </c>
      <c r="F91">
        <f t="shared" si="40"/>
        <v>0</v>
      </c>
      <c r="G91">
        <f t="shared" si="40"/>
        <v>2813968338</v>
      </c>
      <c r="H91">
        <f t="shared" si="40"/>
        <v>0</v>
      </c>
      <c r="I91">
        <f t="shared" si="40"/>
        <v>2813968338</v>
      </c>
      <c r="J91" t="s">
        <v>47</v>
      </c>
    </row>
    <row r="92" spans="1:10" outlineLevel="2" x14ac:dyDescent="0.25">
      <c r="A92" t="s">
        <v>0</v>
      </c>
      <c r="B92" t="s">
        <v>35</v>
      </c>
      <c r="C92" t="s">
        <v>129</v>
      </c>
      <c r="D92">
        <v>19548340</v>
      </c>
      <c r="E92">
        <v>182157096</v>
      </c>
      <c r="F92">
        <v>0</v>
      </c>
      <c r="G92">
        <v>201705436</v>
      </c>
      <c r="H92">
        <v>0</v>
      </c>
      <c r="I92">
        <v>201705436</v>
      </c>
    </row>
    <row r="93" spans="1:10" outlineLevel="1" x14ac:dyDescent="0.25">
      <c r="B93" s="1" t="s">
        <v>107</v>
      </c>
      <c r="D93">
        <f t="shared" ref="D93:I93" si="41">SUBTOTAL(9,D92:D92)</f>
        <v>19548340</v>
      </c>
      <c r="E93">
        <f t="shared" si="41"/>
        <v>182157096</v>
      </c>
      <c r="F93">
        <f t="shared" si="41"/>
        <v>0</v>
      </c>
      <c r="G93">
        <f t="shared" si="41"/>
        <v>201705436</v>
      </c>
      <c r="H93">
        <f t="shared" si="41"/>
        <v>0</v>
      </c>
      <c r="I93">
        <f t="shared" si="41"/>
        <v>201705436</v>
      </c>
      <c r="J93" t="s">
        <v>129</v>
      </c>
    </row>
    <row r="94" spans="1:10" outlineLevel="2" x14ac:dyDescent="0.25">
      <c r="A94" t="s">
        <v>0</v>
      </c>
      <c r="B94" t="s">
        <v>36</v>
      </c>
      <c r="C94" t="s">
        <v>130</v>
      </c>
      <c r="D94">
        <v>-19548340</v>
      </c>
      <c r="E94">
        <v>0</v>
      </c>
      <c r="F94">
        <v>182157096</v>
      </c>
      <c r="G94">
        <v>-201705436</v>
      </c>
      <c r="H94">
        <v>0</v>
      </c>
      <c r="I94">
        <v>-201705436</v>
      </c>
    </row>
    <row r="95" spans="1:10" outlineLevel="1" x14ac:dyDescent="0.25">
      <c r="B95" s="1" t="s">
        <v>108</v>
      </c>
      <c r="D95">
        <f t="shared" ref="D95:I95" si="42">SUBTOTAL(9,D94:D94)</f>
        <v>-19548340</v>
      </c>
      <c r="E95">
        <f t="shared" si="42"/>
        <v>0</v>
      </c>
      <c r="F95">
        <f t="shared" si="42"/>
        <v>182157096</v>
      </c>
      <c r="G95">
        <f t="shared" si="42"/>
        <v>-201705436</v>
      </c>
      <c r="H95">
        <f t="shared" si="42"/>
        <v>0</v>
      </c>
      <c r="I95">
        <f t="shared" si="42"/>
        <v>-201705436</v>
      </c>
      <c r="J95" t="s">
        <v>130</v>
      </c>
    </row>
    <row r="96" spans="1:10" outlineLevel="2" x14ac:dyDescent="0.25">
      <c r="A96" t="s">
        <v>0</v>
      </c>
      <c r="B96" t="s">
        <v>37</v>
      </c>
      <c r="C96" t="s">
        <v>131</v>
      </c>
      <c r="D96">
        <v>54349276</v>
      </c>
      <c r="E96">
        <v>582318409</v>
      </c>
      <c r="F96">
        <v>0</v>
      </c>
      <c r="G96">
        <v>636667685</v>
      </c>
      <c r="H96">
        <v>0</v>
      </c>
      <c r="I96">
        <v>636667685</v>
      </c>
    </row>
    <row r="97" spans="1:10" outlineLevel="1" x14ac:dyDescent="0.25">
      <c r="B97" s="1" t="s">
        <v>109</v>
      </c>
      <c r="D97">
        <f t="shared" ref="D97:I97" si="43">SUBTOTAL(9,D96:D96)</f>
        <v>54349276</v>
      </c>
      <c r="E97">
        <f t="shared" si="43"/>
        <v>582318409</v>
      </c>
      <c r="F97">
        <f t="shared" si="43"/>
        <v>0</v>
      </c>
      <c r="G97">
        <f t="shared" si="43"/>
        <v>636667685</v>
      </c>
      <c r="H97">
        <f t="shared" si="43"/>
        <v>0</v>
      </c>
      <c r="I97">
        <f t="shared" si="43"/>
        <v>636667685</v>
      </c>
      <c r="J97" t="s">
        <v>131</v>
      </c>
    </row>
    <row r="98" spans="1:10" outlineLevel="2" x14ac:dyDescent="0.25">
      <c r="A98" t="s">
        <v>0</v>
      </c>
      <c r="B98" t="s">
        <v>38</v>
      </c>
      <c r="C98" t="s">
        <v>130</v>
      </c>
      <c r="D98">
        <v>-54349276</v>
      </c>
      <c r="E98">
        <v>0</v>
      </c>
      <c r="F98">
        <v>582318409</v>
      </c>
      <c r="G98">
        <v>-636667685</v>
      </c>
      <c r="H98">
        <v>0</v>
      </c>
      <c r="I98">
        <v>-636667685</v>
      </c>
    </row>
    <row r="99" spans="1:10" outlineLevel="1" x14ac:dyDescent="0.25">
      <c r="B99" s="1" t="s">
        <v>110</v>
      </c>
      <c r="D99">
        <f t="shared" ref="D99:I99" si="44">SUBTOTAL(9,D98:D98)</f>
        <v>-54349276</v>
      </c>
      <c r="E99">
        <f t="shared" si="44"/>
        <v>0</v>
      </c>
      <c r="F99">
        <f t="shared" si="44"/>
        <v>582318409</v>
      </c>
      <c r="G99">
        <f t="shared" si="44"/>
        <v>-636667685</v>
      </c>
      <c r="H99">
        <f t="shared" si="44"/>
        <v>0</v>
      </c>
      <c r="I99">
        <f t="shared" si="44"/>
        <v>-636667685</v>
      </c>
      <c r="J99" t="s">
        <v>130</v>
      </c>
    </row>
    <row r="100" spans="1:10" outlineLevel="2" x14ac:dyDescent="0.25">
      <c r="A100" t="s">
        <v>0</v>
      </c>
      <c r="B100" t="s">
        <v>39</v>
      </c>
      <c r="C100" t="s">
        <v>132</v>
      </c>
      <c r="D100">
        <v>54477397</v>
      </c>
      <c r="E100">
        <v>606619355</v>
      </c>
      <c r="F100">
        <v>741460</v>
      </c>
      <c r="G100">
        <v>660355292</v>
      </c>
      <c r="H100">
        <v>0</v>
      </c>
      <c r="I100">
        <v>660355292</v>
      </c>
    </row>
    <row r="101" spans="1:10" outlineLevel="1" x14ac:dyDescent="0.25">
      <c r="B101" s="1" t="s">
        <v>111</v>
      </c>
      <c r="D101">
        <f t="shared" ref="D101:I101" si="45">SUBTOTAL(9,D100:D100)</f>
        <v>54477397</v>
      </c>
      <c r="E101">
        <f t="shared" si="45"/>
        <v>606619355</v>
      </c>
      <c r="F101">
        <f t="shared" si="45"/>
        <v>741460</v>
      </c>
      <c r="G101">
        <f t="shared" si="45"/>
        <v>660355292</v>
      </c>
      <c r="H101">
        <f t="shared" si="45"/>
        <v>0</v>
      </c>
      <c r="I101">
        <f t="shared" si="45"/>
        <v>660355292</v>
      </c>
      <c r="J101" t="s">
        <v>132</v>
      </c>
    </row>
    <row r="102" spans="1:10" outlineLevel="2" x14ac:dyDescent="0.25">
      <c r="A102" t="s">
        <v>0</v>
      </c>
      <c r="B102" t="s">
        <v>40</v>
      </c>
      <c r="C102" t="s">
        <v>130</v>
      </c>
      <c r="D102">
        <v>-54477397</v>
      </c>
      <c r="E102">
        <v>0</v>
      </c>
      <c r="F102">
        <v>605877895</v>
      </c>
      <c r="G102">
        <v>-660355292</v>
      </c>
      <c r="H102">
        <v>0</v>
      </c>
      <c r="I102">
        <v>-660355292</v>
      </c>
    </row>
    <row r="103" spans="1:10" outlineLevel="1" x14ac:dyDescent="0.25">
      <c r="B103" s="1" t="s">
        <v>112</v>
      </c>
      <c r="D103">
        <f t="shared" ref="D103:I103" si="46">SUBTOTAL(9,D102:D102)</f>
        <v>-54477397</v>
      </c>
      <c r="E103">
        <f t="shared" si="46"/>
        <v>0</v>
      </c>
      <c r="F103">
        <f t="shared" si="46"/>
        <v>605877895</v>
      </c>
      <c r="G103">
        <f t="shared" si="46"/>
        <v>-660355292</v>
      </c>
      <c r="H103">
        <f t="shared" si="46"/>
        <v>0</v>
      </c>
      <c r="I103">
        <f t="shared" si="46"/>
        <v>-660355292</v>
      </c>
      <c r="J103" t="s">
        <v>130</v>
      </c>
    </row>
    <row r="104" spans="1:10" outlineLevel="2" x14ac:dyDescent="0.25">
      <c r="A104" t="s">
        <v>0</v>
      </c>
      <c r="B104" t="s">
        <v>41</v>
      </c>
      <c r="C104" t="s">
        <v>133</v>
      </c>
      <c r="D104">
        <v>25199536</v>
      </c>
      <c r="E104">
        <v>179712018</v>
      </c>
      <c r="F104">
        <v>2545959</v>
      </c>
      <c r="G104">
        <v>202365595</v>
      </c>
      <c r="H104">
        <v>0</v>
      </c>
      <c r="I104">
        <v>202365595</v>
      </c>
    </row>
    <row r="105" spans="1:10" outlineLevel="1" x14ac:dyDescent="0.25">
      <c r="B105" s="1" t="s">
        <v>113</v>
      </c>
      <c r="D105">
        <f t="shared" ref="D105:I105" si="47">SUBTOTAL(9,D104:D104)</f>
        <v>25199536</v>
      </c>
      <c r="E105">
        <f t="shared" si="47"/>
        <v>179712018</v>
      </c>
      <c r="F105">
        <f t="shared" si="47"/>
        <v>2545959</v>
      </c>
      <c r="G105">
        <f t="shared" si="47"/>
        <v>202365595</v>
      </c>
      <c r="H105">
        <f t="shared" si="47"/>
        <v>0</v>
      </c>
      <c r="I105">
        <f t="shared" si="47"/>
        <v>202365595</v>
      </c>
      <c r="J105" t="s">
        <v>133</v>
      </c>
    </row>
    <row r="106" spans="1:10" outlineLevel="2" x14ac:dyDescent="0.25">
      <c r="A106" t="s">
        <v>0</v>
      </c>
      <c r="B106" t="s">
        <v>42</v>
      </c>
      <c r="C106" t="s">
        <v>130</v>
      </c>
      <c r="D106">
        <v>-25199536</v>
      </c>
      <c r="E106">
        <v>0</v>
      </c>
      <c r="F106">
        <v>177166059</v>
      </c>
      <c r="G106">
        <v>-202365595</v>
      </c>
      <c r="H106">
        <v>0</v>
      </c>
      <c r="I106">
        <v>-202365595</v>
      </c>
    </row>
    <row r="107" spans="1:10" outlineLevel="1" x14ac:dyDescent="0.25">
      <c r="B107" s="1" t="s">
        <v>114</v>
      </c>
      <c r="D107">
        <f t="shared" ref="D107:I107" si="48">SUBTOTAL(9,D106:D106)</f>
        <v>-25199536</v>
      </c>
      <c r="E107">
        <f t="shared" si="48"/>
        <v>0</v>
      </c>
      <c r="F107">
        <f t="shared" si="48"/>
        <v>177166059</v>
      </c>
      <c r="G107">
        <f t="shared" si="48"/>
        <v>-202365595</v>
      </c>
      <c r="H107">
        <f t="shared" si="48"/>
        <v>0</v>
      </c>
      <c r="I107">
        <f t="shared" si="48"/>
        <v>-202365595</v>
      </c>
      <c r="J107" t="s">
        <v>130</v>
      </c>
    </row>
    <row r="108" spans="1:10" outlineLevel="2" x14ac:dyDescent="0.25">
      <c r="A108" t="s">
        <v>0</v>
      </c>
      <c r="B108" t="s">
        <v>43</v>
      </c>
      <c r="C108" t="s">
        <v>134</v>
      </c>
      <c r="D108">
        <v>4096555</v>
      </c>
      <c r="E108">
        <v>104861956</v>
      </c>
      <c r="F108">
        <v>350280</v>
      </c>
      <c r="G108">
        <v>108608231</v>
      </c>
      <c r="H108">
        <v>0</v>
      </c>
      <c r="I108">
        <v>108608231</v>
      </c>
    </row>
    <row r="109" spans="1:10" outlineLevel="1" x14ac:dyDescent="0.25">
      <c r="B109" s="1" t="s">
        <v>115</v>
      </c>
      <c r="D109">
        <f t="shared" ref="D109:I109" si="49">SUBTOTAL(9,D108:D108)</f>
        <v>4096555</v>
      </c>
      <c r="E109">
        <f t="shared" si="49"/>
        <v>104861956</v>
      </c>
      <c r="F109">
        <f t="shared" si="49"/>
        <v>350280</v>
      </c>
      <c r="G109">
        <f t="shared" si="49"/>
        <v>108608231</v>
      </c>
      <c r="H109">
        <f t="shared" si="49"/>
        <v>0</v>
      </c>
      <c r="I109">
        <f t="shared" si="49"/>
        <v>108608231</v>
      </c>
      <c r="J109" t="s">
        <v>134</v>
      </c>
    </row>
    <row r="110" spans="1:10" outlineLevel="2" x14ac:dyDescent="0.25">
      <c r="A110" t="s">
        <v>0</v>
      </c>
      <c r="B110" t="s">
        <v>44</v>
      </c>
      <c r="C110" t="s">
        <v>130</v>
      </c>
      <c r="D110">
        <v>-4096555</v>
      </c>
      <c r="E110">
        <v>0</v>
      </c>
      <c r="F110">
        <v>104511676</v>
      </c>
      <c r="G110">
        <v>-108608231</v>
      </c>
      <c r="H110">
        <v>0</v>
      </c>
      <c r="I110">
        <v>-108608231</v>
      </c>
    </row>
    <row r="111" spans="1:10" outlineLevel="1" x14ac:dyDescent="0.25">
      <c r="B111" s="1" t="s">
        <v>116</v>
      </c>
      <c r="D111">
        <f t="shared" ref="D111:I111" si="50">SUBTOTAL(9,D110:D110)</f>
        <v>-4096555</v>
      </c>
      <c r="E111">
        <f t="shared" si="50"/>
        <v>0</v>
      </c>
      <c r="F111">
        <f t="shared" si="50"/>
        <v>104511676</v>
      </c>
      <c r="G111">
        <f t="shared" si="50"/>
        <v>-108608231</v>
      </c>
      <c r="H111">
        <f t="shared" si="50"/>
        <v>0</v>
      </c>
      <c r="I111">
        <f t="shared" si="50"/>
        <v>-108608231</v>
      </c>
      <c r="J111" t="s">
        <v>130</v>
      </c>
    </row>
    <row r="112" spans="1:10" outlineLevel="2" x14ac:dyDescent="0.25">
      <c r="A112" t="s">
        <v>0</v>
      </c>
      <c r="B112" t="s">
        <v>45</v>
      </c>
      <c r="C112" t="s">
        <v>135</v>
      </c>
      <c r="D112">
        <v>1228539</v>
      </c>
      <c r="E112">
        <v>1227791</v>
      </c>
      <c r="F112">
        <v>0</v>
      </c>
      <c r="G112">
        <v>2456330</v>
      </c>
      <c r="H112">
        <v>0</v>
      </c>
      <c r="I112">
        <v>2456330</v>
      </c>
    </row>
    <row r="113" spans="1:10" outlineLevel="1" x14ac:dyDescent="0.25">
      <c r="B113" s="1" t="s">
        <v>117</v>
      </c>
      <c r="D113">
        <f t="shared" ref="D113:I113" si="51">SUBTOTAL(9,D112:D112)</f>
        <v>1228539</v>
      </c>
      <c r="E113">
        <f t="shared" si="51"/>
        <v>1227791</v>
      </c>
      <c r="F113">
        <f t="shared" si="51"/>
        <v>0</v>
      </c>
      <c r="G113">
        <f t="shared" si="51"/>
        <v>2456330</v>
      </c>
      <c r="H113">
        <f t="shared" si="51"/>
        <v>0</v>
      </c>
      <c r="I113">
        <f t="shared" si="51"/>
        <v>2456330</v>
      </c>
      <c r="J113" t="s">
        <v>135</v>
      </c>
    </row>
    <row r="114" spans="1:10" outlineLevel="2" x14ac:dyDescent="0.25">
      <c r="A114" t="s">
        <v>0</v>
      </c>
      <c r="B114" t="s">
        <v>46</v>
      </c>
      <c r="C114" t="s">
        <v>130</v>
      </c>
      <c r="D114">
        <v>-1228539</v>
      </c>
      <c r="E114">
        <v>0</v>
      </c>
      <c r="F114">
        <v>1227791</v>
      </c>
      <c r="G114">
        <v>-2456330</v>
      </c>
      <c r="H114">
        <v>0</v>
      </c>
      <c r="I114">
        <v>-2456330</v>
      </c>
    </row>
    <row r="115" spans="1:10" outlineLevel="1" x14ac:dyDescent="0.25">
      <c r="B115" s="1" t="s">
        <v>118</v>
      </c>
      <c r="D115">
        <f t="shared" ref="D115:I115" si="52">SUBTOTAL(9,D114:D114)</f>
        <v>-1228539</v>
      </c>
      <c r="E115">
        <f t="shared" si="52"/>
        <v>0</v>
      </c>
      <c r="F115">
        <f t="shared" si="52"/>
        <v>1227791</v>
      </c>
      <c r="G115">
        <f t="shared" si="52"/>
        <v>-2456330</v>
      </c>
      <c r="H115">
        <f t="shared" si="52"/>
        <v>0</v>
      </c>
      <c r="I115">
        <f t="shared" si="52"/>
        <v>-2456330</v>
      </c>
      <c r="J115" t="s">
        <v>130</v>
      </c>
    </row>
    <row r="116" spans="1:10" x14ac:dyDescent="0.25">
      <c r="B116" s="1" t="s">
        <v>119</v>
      </c>
      <c r="D116">
        <f t="shared" ref="D116:I116" si="53">SUBTOTAL(9,D3:D114)</f>
        <v>12092375904</v>
      </c>
      <c r="E116">
        <f t="shared" si="53"/>
        <v>12120966458</v>
      </c>
      <c r="F116">
        <f t="shared" si="53"/>
        <v>12120966458</v>
      </c>
      <c r="G116">
        <f t="shared" si="53"/>
        <v>14890710214</v>
      </c>
      <c r="H116">
        <f t="shared" si="53"/>
        <v>-1215022693</v>
      </c>
      <c r="I116">
        <f t="shared" si="53"/>
        <v>16105732907</v>
      </c>
    </row>
  </sheetData>
  <sortState ref="A3:I62">
    <sortCondition ref="B3:B6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topLeftCell="A37" workbookViewId="0">
      <selection activeCell="F14" sqref="F14"/>
    </sheetView>
  </sheetViews>
  <sheetFormatPr baseColWidth="10" defaultRowHeight="15" x14ac:dyDescent="0.25"/>
  <cols>
    <col min="1" max="1" width="2.28515625" bestFit="1" customWidth="1"/>
    <col min="3" max="3" width="0" hidden="1" customWidth="1"/>
    <col min="4" max="7" width="15.140625" bestFit="1" customWidth="1"/>
    <col min="8" max="8" width="14.140625" bestFit="1" customWidth="1"/>
    <col min="9" max="9" width="15.140625" bestFit="1" customWidth="1"/>
  </cols>
  <sheetData>
    <row r="1" spans="1:10" x14ac:dyDescent="0.25">
      <c r="A1" t="s">
        <v>4</v>
      </c>
      <c r="B1">
        <v>111717000</v>
      </c>
      <c r="C1">
        <v>10709</v>
      </c>
      <c r="D1">
        <v>2020</v>
      </c>
      <c r="E1" t="s">
        <v>5</v>
      </c>
    </row>
    <row r="2" spans="1:10" x14ac:dyDescent="0.25">
      <c r="A2" t="s">
        <v>0</v>
      </c>
      <c r="B2" s="1" t="s">
        <v>11</v>
      </c>
      <c r="C2" t="s">
        <v>120</v>
      </c>
      <c r="D2" s="4">
        <v>126958611</v>
      </c>
      <c r="E2" s="4">
        <v>1756379090</v>
      </c>
      <c r="F2" s="4">
        <v>1382608700</v>
      </c>
      <c r="G2" s="4">
        <v>500729001</v>
      </c>
      <c r="H2" s="4">
        <v>500729001</v>
      </c>
      <c r="I2" s="4">
        <v>0</v>
      </c>
    </row>
    <row r="3" spans="1:10" x14ac:dyDescent="0.25">
      <c r="A3" t="s">
        <v>0</v>
      </c>
      <c r="B3" s="5" t="s">
        <v>1</v>
      </c>
      <c r="C3" t="s">
        <v>142</v>
      </c>
      <c r="D3" s="6">
        <v>44505226</v>
      </c>
      <c r="E3" s="4">
        <v>492133107</v>
      </c>
      <c r="F3" s="4">
        <v>1011842338</v>
      </c>
      <c r="G3" s="4">
        <f>+D3+E3-F3</f>
        <v>-475204005</v>
      </c>
      <c r="H3" s="4">
        <v>-475204005</v>
      </c>
      <c r="I3" s="4">
        <v>0</v>
      </c>
      <c r="J3" s="4"/>
    </row>
    <row r="4" spans="1:10" x14ac:dyDescent="0.25">
      <c r="A4" t="s">
        <v>0</v>
      </c>
      <c r="B4" s="1" t="s">
        <v>12</v>
      </c>
      <c r="C4" t="s">
        <v>122</v>
      </c>
      <c r="D4" s="4">
        <v>0</v>
      </c>
      <c r="E4" s="4">
        <v>229224448</v>
      </c>
      <c r="F4" s="4">
        <v>229224448</v>
      </c>
      <c r="G4" s="4">
        <v>0</v>
      </c>
      <c r="H4" s="4">
        <v>0</v>
      </c>
      <c r="I4" s="4">
        <v>0</v>
      </c>
    </row>
    <row r="5" spans="1:10" x14ac:dyDescent="0.25">
      <c r="A5" t="s">
        <v>0</v>
      </c>
      <c r="B5" s="1" t="s">
        <v>13</v>
      </c>
      <c r="C5" t="s">
        <v>122</v>
      </c>
      <c r="D5" s="4">
        <v>0</v>
      </c>
      <c r="E5" s="4">
        <v>1703718529</v>
      </c>
      <c r="F5" s="4">
        <v>1703718529</v>
      </c>
      <c r="G5" s="4">
        <v>0</v>
      </c>
      <c r="H5" s="4">
        <v>0</v>
      </c>
      <c r="I5" s="4">
        <v>0</v>
      </c>
    </row>
    <row r="6" spans="1:10" x14ac:dyDescent="0.25">
      <c r="A6" t="s">
        <v>0</v>
      </c>
      <c r="B6" s="1" t="s">
        <v>48</v>
      </c>
      <c r="C6" t="s">
        <v>49</v>
      </c>
      <c r="D6" s="4">
        <v>0</v>
      </c>
      <c r="E6" s="4">
        <v>33400000</v>
      </c>
      <c r="F6" s="4">
        <v>33400000</v>
      </c>
      <c r="G6" s="4">
        <v>0</v>
      </c>
      <c r="H6" s="4">
        <v>0</v>
      </c>
      <c r="I6" s="4">
        <v>0</v>
      </c>
    </row>
    <row r="7" spans="1:10" x14ac:dyDescent="0.25">
      <c r="A7" t="s">
        <v>0</v>
      </c>
      <c r="B7" s="1" t="s">
        <v>50</v>
      </c>
      <c r="C7" t="s">
        <v>51</v>
      </c>
      <c r="D7" s="4">
        <v>0</v>
      </c>
      <c r="E7" s="4">
        <v>16000000</v>
      </c>
      <c r="F7" s="4">
        <v>16000000</v>
      </c>
      <c r="G7" s="4">
        <v>0</v>
      </c>
      <c r="H7" s="4">
        <v>0</v>
      </c>
      <c r="I7" s="4">
        <v>0</v>
      </c>
    </row>
    <row r="8" spans="1:10" x14ac:dyDescent="0.25">
      <c r="A8" t="s">
        <v>0</v>
      </c>
      <c r="B8" s="1" t="s">
        <v>14</v>
      </c>
      <c r="C8" t="s">
        <v>123</v>
      </c>
      <c r="D8" s="4">
        <v>0</v>
      </c>
      <c r="E8" s="4">
        <v>7530000</v>
      </c>
      <c r="F8" s="4">
        <v>0</v>
      </c>
      <c r="G8" s="4">
        <v>7530000</v>
      </c>
      <c r="H8" s="4">
        <v>0</v>
      </c>
      <c r="I8" s="4">
        <v>7530000</v>
      </c>
    </row>
    <row r="9" spans="1:10" x14ac:dyDescent="0.25">
      <c r="A9" t="s">
        <v>0</v>
      </c>
      <c r="B9" s="1" t="s">
        <v>15</v>
      </c>
      <c r="C9" t="s">
        <v>123</v>
      </c>
      <c r="D9" s="4">
        <v>0</v>
      </c>
      <c r="E9" s="4">
        <v>1356102</v>
      </c>
      <c r="F9" s="4">
        <v>0</v>
      </c>
      <c r="G9" s="4">
        <v>1356102</v>
      </c>
      <c r="H9" s="4">
        <v>0</v>
      </c>
      <c r="I9" s="4">
        <v>1356102</v>
      </c>
    </row>
    <row r="10" spans="1:10" x14ac:dyDescent="0.25">
      <c r="A10" t="s">
        <v>0</v>
      </c>
      <c r="B10" s="1" t="s">
        <v>16</v>
      </c>
      <c r="C10" t="s">
        <v>123</v>
      </c>
      <c r="D10" s="4">
        <v>0</v>
      </c>
      <c r="E10" s="4">
        <v>2810000</v>
      </c>
      <c r="F10" s="4">
        <v>0</v>
      </c>
      <c r="G10" s="4">
        <v>2810000</v>
      </c>
      <c r="H10" s="4">
        <v>0</v>
      </c>
      <c r="I10" s="4">
        <v>2810000</v>
      </c>
    </row>
    <row r="11" spans="1:10" x14ac:dyDescent="0.25">
      <c r="A11" t="s">
        <v>0</v>
      </c>
      <c r="B11" s="1" t="s">
        <v>17</v>
      </c>
      <c r="C11" t="s">
        <v>123</v>
      </c>
      <c r="D11" s="4">
        <v>467000</v>
      </c>
      <c r="E11" s="4">
        <v>0</v>
      </c>
      <c r="F11" s="4">
        <v>0</v>
      </c>
      <c r="G11" s="4">
        <v>467000</v>
      </c>
      <c r="H11" s="4">
        <v>0</v>
      </c>
      <c r="I11" s="4">
        <v>467000</v>
      </c>
    </row>
    <row r="12" spans="1:10" x14ac:dyDescent="0.25">
      <c r="A12" t="s">
        <v>0</v>
      </c>
      <c r="B12" s="1" t="s">
        <v>18</v>
      </c>
      <c r="C12" t="s">
        <v>123</v>
      </c>
      <c r="D12" s="4">
        <v>0</v>
      </c>
      <c r="E12" s="4">
        <v>65159233</v>
      </c>
      <c r="F12" s="4">
        <v>0</v>
      </c>
      <c r="G12" s="4">
        <v>65159233</v>
      </c>
      <c r="H12" s="4">
        <v>0</v>
      </c>
      <c r="I12" s="4">
        <v>65159233</v>
      </c>
    </row>
    <row r="13" spans="1:10" x14ac:dyDescent="0.25">
      <c r="A13" t="s">
        <v>0</v>
      </c>
      <c r="B13" s="1" t="s">
        <v>19</v>
      </c>
      <c r="C13" t="s">
        <v>123</v>
      </c>
      <c r="D13" s="4">
        <v>0</v>
      </c>
      <c r="E13" s="4">
        <v>3836000</v>
      </c>
      <c r="F13" s="4">
        <v>0</v>
      </c>
      <c r="G13" s="4">
        <v>3836000</v>
      </c>
      <c r="H13" s="4">
        <v>0</v>
      </c>
      <c r="I13" s="4">
        <v>3836000</v>
      </c>
    </row>
    <row r="14" spans="1:10" x14ac:dyDescent="0.25">
      <c r="A14" t="s">
        <v>0</v>
      </c>
      <c r="B14" s="1" t="s">
        <v>20</v>
      </c>
      <c r="C14" t="s">
        <v>123</v>
      </c>
      <c r="D14" s="4">
        <v>26662230</v>
      </c>
      <c r="E14" s="4">
        <v>127966594</v>
      </c>
      <c r="F14" s="4">
        <v>0</v>
      </c>
      <c r="G14" s="4">
        <v>154628824</v>
      </c>
      <c r="H14" s="4">
        <v>0</v>
      </c>
      <c r="I14" s="4">
        <v>154628824</v>
      </c>
    </row>
    <row r="15" spans="1:10" x14ac:dyDescent="0.25">
      <c r="A15" t="s">
        <v>0</v>
      </c>
      <c r="B15" s="1" t="s">
        <v>21</v>
      </c>
      <c r="C15" t="s">
        <v>123</v>
      </c>
      <c r="D15" s="4">
        <v>31204567</v>
      </c>
      <c r="E15" s="4">
        <v>24602354</v>
      </c>
      <c r="F15" s="4">
        <v>0</v>
      </c>
      <c r="G15" s="4">
        <v>55806921</v>
      </c>
      <c r="H15" s="4">
        <v>0</v>
      </c>
      <c r="I15" s="4">
        <v>55806921</v>
      </c>
    </row>
    <row r="16" spans="1:10" x14ac:dyDescent="0.25">
      <c r="A16" t="s">
        <v>0</v>
      </c>
      <c r="B16" s="1" t="s">
        <v>52</v>
      </c>
      <c r="C16" t="s">
        <v>47</v>
      </c>
      <c r="D16" s="4">
        <v>0</v>
      </c>
      <c r="E16" s="4">
        <v>0</v>
      </c>
      <c r="F16" s="4">
        <v>1253189629</v>
      </c>
      <c r="G16" s="4">
        <v>-1253189629</v>
      </c>
      <c r="H16" s="4">
        <v>-1253189629</v>
      </c>
      <c r="I16" s="4">
        <v>0</v>
      </c>
    </row>
    <row r="17" spans="1:9" x14ac:dyDescent="0.25">
      <c r="A17" t="s">
        <v>0</v>
      </c>
      <c r="B17" s="1" t="s">
        <v>6</v>
      </c>
      <c r="C17" t="s">
        <v>143</v>
      </c>
      <c r="D17" s="4">
        <v>0</v>
      </c>
      <c r="E17" s="4">
        <v>1541696889</v>
      </c>
      <c r="F17" s="4">
        <v>1548703992</v>
      </c>
      <c r="G17" s="4">
        <v>7007103</v>
      </c>
      <c r="H17" s="4">
        <v>7007103</v>
      </c>
      <c r="I17" s="4">
        <v>0</v>
      </c>
    </row>
    <row r="18" spans="1:9" x14ac:dyDescent="0.25">
      <c r="A18" t="s">
        <v>0</v>
      </c>
      <c r="B18" s="1" t="s">
        <v>54</v>
      </c>
      <c r="C18" t="s">
        <v>47</v>
      </c>
      <c r="D18" s="4">
        <v>920259600</v>
      </c>
      <c r="E18" s="4">
        <v>1787741570</v>
      </c>
      <c r="F18" s="4">
        <v>867481970</v>
      </c>
      <c r="G18" s="4">
        <v>0</v>
      </c>
      <c r="H18" s="4">
        <v>0</v>
      </c>
      <c r="I18" s="4">
        <v>0</v>
      </c>
    </row>
    <row r="19" spans="1:9" x14ac:dyDescent="0.25">
      <c r="A19" t="s">
        <v>0</v>
      </c>
      <c r="B19" s="1" t="s">
        <v>55</v>
      </c>
      <c r="C19" t="s">
        <v>47</v>
      </c>
      <c r="D19" s="4">
        <v>0</v>
      </c>
      <c r="E19" s="4">
        <v>0</v>
      </c>
      <c r="F19" s="4">
        <v>0</v>
      </c>
      <c r="G19" s="4">
        <v>0</v>
      </c>
      <c r="H19" s="4">
        <v>0</v>
      </c>
      <c r="I19" s="4">
        <v>0</v>
      </c>
    </row>
    <row r="20" spans="1:9" x14ac:dyDescent="0.25">
      <c r="A20" t="s">
        <v>0</v>
      </c>
      <c r="B20" s="1" t="s">
        <v>7</v>
      </c>
      <c r="C20" t="s">
        <v>136</v>
      </c>
      <c r="D20" s="4">
        <v>80890</v>
      </c>
      <c r="E20" s="4">
        <v>80890</v>
      </c>
      <c r="F20" s="4">
        <v>129150</v>
      </c>
      <c r="G20" s="4">
        <v>129150</v>
      </c>
      <c r="H20" s="4">
        <v>129150</v>
      </c>
      <c r="I20" s="4">
        <v>0</v>
      </c>
    </row>
    <row r="21" spans="1:9" x14ac:dyDescent="0.25">
      <c r="A21" t="s">
        <v>0</v>
      </c>
      <c r="B21" s="1" t="s">
        <v>22</v>
      </c>
      <c r="C21" t="s">
        <v>124</v>
      </c>
      <c r="D21" s="4">
        <v>0</v>
      </c>
      <c r="E21" s="4">
        <v>1173000</v>
      </c>
      <c r="F21" s="4">
        <v>1353000</v>
      </c>
      <c r="G21" s="4">
        <v>180000</v>
      </c>
      <c r="H21" s="4">
        <v>180000</v>
      </c>
      <c r="I21" s="4">
        <v>0</v>
      </c>
    </row>
    <row r="22" spans="1:9" x14ac:dyDescent="0.25">
      <c r="A22" t="s">
        <v>0</v>
      </c>
      <c r="B22" s="1" t="s">
        <v>23</v>
      </c>
      <c r="C22" t="s">
        <v>125</v>
      </c>
      <c r="D22" s="4">
        <v>0</v>
      </c>
      <c r="E22" s="4">
        <v>7979172</v>
      </c>
      <c r="F22" s="4">
        <v>8740172</v>
      </c>
      <c r="G22" s="4">
        <v>761000</v>
      </c>
      <c r="H22" s="4">
        <v>761000</v>
      </c>
      <c r="I22" s="4">
        <v>0</v>
      </c>
    </row>
    <row r="23" spans="1:9" x14ac:dyDescent="0.25">
      <c r="A23" t="s">
        <v>0</v>
      </c>
      <c r="B23" s="1" t="s">
        <v>9</v>
      </c>
      <c r="C23" t="s">
        <v>144</v>
      </c>
      <c r="D23" s="4">
        <v>1228996</v>
      </c>
      <c r="E23" s="4">
        <v>37868456</v>
      </c>
      <c r="F23" s="4">
        <v>39569267</v>
      </c>
      <c r="G23" s="4">
        <v>2929807</v>
      </c>
      <c r="H23" s="4">
        <v>2929807</v>
      </c>
      <c r="I23" s="4">
        <v>0</v>
      </c>
    </row>
    <row r="24" spans="1:9" x14ac:dyDescent="0.25">
      <c r="A24" t="s">
        <v>0</v>
      </c>
      <c r="B24" s="1" t="s">
        <v>24</v>
      </c>
      <c r="C24" t="s">
        <v>127</v>
      </c>
      <c r="D24" s="4">
        <v>78000</v>
      </c>
      <c r="E24" s="4">
        <v>11188061</v>
      </c>
      <c r="F24" s="4">
        <v>12647088</v>
      </c>
      <c r="G24" s="4">
        <v>1537027</v>
      </c>
      <c r="H24" s="4">
        <v>1537027</v>
      </c>
      <c r="I24" s="4">
        <v>0</v>
      </c>
    </row>
    <row r="25" spans="1:9" x14ac:dyDescent="0.25">
      <c r="A25" t="s">
        <v>0</v>
      </c>
      <c r="B25" s="1" t="s">
        <v>25</v>
      </c>
      <c r="C25" t="s">
        <v>123</v>
      </c>
      <c r="D25" s="4">
        <v>0</v>
      </c>
      <c r="E25" s="4">
        <v>279503</v>
      </c>
      <c r="F25" s="4">
        <v>279503</v>
      </c>
      <c r="G25" s="4">
        <v>0</v>
      </c>
      <c r="H25" s="4">
        <v>0</v>
      </c>
      <c r="I25" s="4">
        <v>0</v>
      </c>
    </row>
    <row r="26" spans="1:9" x14ac:dyDescent="0.25">
      <c r="A26" t="s">
        <v>0</v>
      </c>
      <c r="B26" s="1" t="s">
        <v>8</v>
      </c>
      <c r="C26" t="s">
        <v>145</v>
      </c>
      <c r="D26" s="4">
        <v>4280</v>
      </c>
      <c r="E26" s="4">
        <v>449364</v>
      </c>
      <c r="F26" s="4">
        <v>542937</v>
      </c>
      <c r="G26" s="4">
        <v>97853</v>
      </c>
      <c r="H26" s="4">
        <v>97853</v>
      </c>
      <c r="I26" s="4">
        <v>0</v>
      </c>
    </row>
    <row r="27" spans="1:9" x14ac:dyDescent="0.25">
      <c r="A27" t="s">
        <v>0</v>
      </c>
      <c r="B27" s="1" t="s">
        <v>26</v>
      </c>
      <c r="C27" t="s">
        <v>123</v>
      </c>
      <c r="D27" s="4">
        <v>0</v>
      </c>
      <c r="E27" s="4">
        <v>159815</v>
      </c>
      <c r="F27" s="4">
        <v>159815</v>
      </c>
      <c r="G27" s="4">
        <v>0</v>
      </c>
      <c r="H27" s="4">
        <v>0</v>
      </c>
      <c r="I27" s="4">
        <v>0</v>
      </c>
    </row>
    <row r="28" spans="1:9" x14ac:dyDescent="0.25">
      <c r="A28" t="s">
        <v>0</v>
      </c>
      <c r="B28" s="1" t="s">
        <v>2</v>
      </c>
      <c r="C28" t="s">
        <v>138</v>
      </c>
      <c r="D28" s="4">
        <v>36164</v>
      </c>
      <c r="E28" s="4">
        <v>36164</v>
      </c>
      <c r="F28" s="4">
        <v>0</v>
      </c>
      <c r="G28" s="4">
        <v>0</v>
      </c>
      <c r="H28" s="4">
        <v>0</v>
      </c>
      <c r="I28" s="4">
        <v>0</v>
      </c>
    </row>
    <row r="29" spans="1:9" x14ac:dyDescent="0.25">
      <c r="A29" t="s">
        <v>0</v>
      </c>
      <c r="B29" s="1" t="s">
        <v>27</v>
      </c>
      <c r="C29" t="s">
        <v>123</v>
      </c>
      <c r="D29" s="4">
        <v>0</v>
      </c>
      <c r="E29" s="4">
        <v>467262</v>
      </c>
      <c r="F29" s="4">
        <v>467262</v>
      </c>
      <c r="G29" s="4">
        <v>0</v>
      </c>
      <c r="H29" s="4">
        <v>0</v>
      </c>
      <c r="I29" s="4">
        <v>0</v>
      </c>
    </row>
    <row r="30" spans="1:9" x14ac:dyDescent="0.25">
      <c r="A30" t="s">
        <v>0</v>
      </c>
      <c r="B30" s="1" t="s">
        <v>28</v>
      </c>
      <c r="C30" t="s">
        <v>123</v>
      </c>
      <c r="D30" s="4">
        <v>0</v>
      </c>
      <c r="E30" s="4">
        <v>1598623</v>
      </c>
      <c r="F30" s="4">
        <v>1598623</v>
      </c>
      <c r="G30" s="4">
        <v>0</v>
      </c>
      <c r="H30" s="4">
        <v>0</v>
      </c>
      <c r="I30" s="4">
        <v>0</v>
      </c>
    </row>
    <row r="31" spans="1:9" x14ac:dyDescent="0.25">
      <c r="A31" t="s">
        <v>0</v>
      </c>
      <c r="B31" s="1" t="s">
        <v>29</v>
      </c>
      <c r="C31" t="s">
        <v>123</v>
      </c>
      <c r="D31" s="4">
        <v>0</v>
      </c>
      <c r="E31" s="4">
        <v>44200265</v>
      </c>
      <c r="F31" s="4">
        <v>44200265</v>
      </c>
      <c r="G31" s="4">
        <v>0</v>
      </c>
      <c r="H31" s="4">
        <v>0</v>
      </c>
      <c r="I31" s="4">
        <v>0</v>
      </c>
    </row>
    <row r="32" spans="1:9" x14ac:dyDescent="0.25">
      <c r="A32" t="s">
        <v>0</v>
      </c>
      <c r="B32" s="5" t="s">
        <v>30</v>
      </c>
      <c r="C32" t="s">
        <v>123</v>
      </c>
      <c r="D32" s="6">
        <v>112576631</v>
      </c>
      <c r="E32" s="4">
        <v>0</v>
      </c>
      <c r="F32" s="4">
        <v>0</v>
      </c>
      <c r="G32" s="6">
        <v>112576631</v>
      </c>
      <c r="H32" s="4">
        <v>0</v>
      </c>
      <c r="I32" s="6">
        <v>112576631</v>
      </c>
    </row>
    <row r="33" spans="1:10" x14ac:dyDescent="0.25">
      <c r="A33" t="s">
        <v>0</v>
      </c>
      <c r="B33" s="5" t="s">
        <v>31</v>
      </c>
      <c r="C33" t="s">
        <v>123</v>
      </c>
      <c r="D33" s="6">
        <v>275046484</v>
      </c>
      <c r="E33" s="4">
        <v>0</v>
      </c>
      <c r="F33" s="4">
        <v>2049639666</v>
      </c>
      <c r="G33" s="4">
        <f>+D33+F33-E33</f>
        <v>2324686150</v>
      </c>
      <c r="H33" s="4">
        <v>0</v>
      </c>
      <c r="I33" s="4">
        <f>+G33</f>
        <v>2324686150</v>
      </c>
      <c r="J33" s="4"/>
    </row>
    <row r="34" spans="1:10" x14ac:dyDescent="0.25">
      <c r="A34" t="s">
        <v>0</v>
      </c>
      <c r="B34" s="1" t="s">
        <v>32</v>
      </c>
      <c r="C34" t="s">
        <v>123</v>
      </c>
      <c r="D34" s="4">
        <v>0</v>
      </c>
      <c r="E34" s="4">
        <v>0</v>
      </c>
      <c r="F34" s="4">
        <v>128363785</v>
      </c>
      <c r="G34" s="4">
        <v>128363785</v>
      </c>
      <c r="H34" s="4">
        <v>0</v>
      </c>
      <c r="I34" s="4">
        <v>128363785</v>
      </c>
    </row>
    <row r="35" spans="1:10" x14ac:dyDescent="0.25">
      <c r="A35" t="s">
        <v>0</v>
      </c>
      <c r="B35" s="1" t="s">
        <v>56</v>
      </c>
      <c r="C35" t="s">
        <v>57</v>
      </c>
      <c r="D35" s="4">
        <v>48523651</v>
      </c>
      <c r="E35" s="4">
        <v>0</v>
      </c>
      <c r="F35" s="4">
        <v>49400000</v>
      </c>
      <c r="G35" s="4">
        <v>97923651</v>
      </c>
      <c r="H35" s="4">
        <v>0</v>
      </c>
      <c r="I35" s="4">
        <v>97923651</v>
      </c>
    </row>
    <row r="36" spans="1:10" x14ac:dyDescent="0.25">
      <c r="A36" t="s">
        <v>0</v>
      </c>
      <c r="B36" s="1" t="s">
        <v>33</v>
      </c>
      <c r="C36" t="s">
        <v>123</v>
      </c>
      <c r="D36" s="4">
        <v>0</v>
      </c>
      <c r="E36" s="4">
        <v>0</v>
      </c>
      <c r="F36" s="4">
        <v>80809694</v>
      </c>
      <c r="G36" s="4">
        <v>80809694</v>
      </c>
      <c r="H36" s="4">
        <v>0</v>
      </c>
      <c r="I36" s="4">
        <v>80809694</v>
      </c>
    </row>
    <row r="37" spans="1:10" x14ac:dyDescent="0.25">
      <c r="A37" t="s">
        <v>0</v>
      </c>
      <c r="B37" s="1" t="s">
        <v>10</v>
      </c>
      <c r="C37" t="s">
        <v>136</v>
      </c>
      <c r="D37" s="4">
        <v>1155200</v>
      </c>
      <c r="E37" s="4">
        <v>1844800</v>
      </c>
      <c r="F37" s="4">
        <v>0</v>
      </c>
      <c r="G37" s="4">
        <v>3000000</v>
      </c>
      <c r="H37" s="4">
        <v>0</v>
      </c>
      <c r="I37" s="4">
        <v>3000000</v>
      </c>
    </row>
    <row r="38" spans="1:10" x14ac:dyDescent="0.25">
      <c r="A38" t="s">
        <v>0</v>
      </c>
      <c r="B38" s="1" t="s">
        <v>3</v>
      </c>
      <c r="C38" t="s">
        <v>139</v>
      </c>
      <c r="D38" s="4">
        <v>516630</v>
      </c>
      <c r="E38" s="4">
        <v>0</v>
      </c>
      <c r="F38" s="4">
        <v>0</v>
      </c>
      <c r="G38" s="4">
        <v>516630</v>
      </c>
      <c r="H38" s="4">
        <v>0</v>
      </c>
      <c r="I38" s="4">
        <v>516630</v>
      </c>
    </row>
    <row r="39" spans="1:10" x14ac:dyDescent="0.25">
      <c r="A39" t="s">
        <v>0</v>
      </c>
      <c r="B39" s="1" t="s">
        <v>58</v>
      </c>
      <c r="C39" t="s">
        <v>47</v>
      </c>
      <c r="D39" s="4">
        <v>7480995692</v>
      </c>
      <c r="E39" s="4">
        <v>874868439</v>
      </c>
      <c r="F39" s="4">
        <v>0</v>
      </c>
      <c r="G39" s="4">
        <v>8355864131</v>
      </c>
      <c r="H39" s="4">
        <v>0</v>
      </c>
      <c r="I39" s="4">
        <v>8355864131</v>
      </c>
    </row>
    <row r="40" spans="1:10" x14ac:dyDescent="0.25">
      <c r="A40" t="s">
        <v>0</v>
      </c>
      <c r="B40" s="1" t="s">
        <v>59</v>
      </c>
      <c r="C40" t="s">
        <v>57</v>
      </c>
      <c r="D40" s="4">
        <v>48523651</v>
      </c>
      <c r="E40" s="4">
        <v>49400000</v>
      </c>
      <c r="F40" s="4">
        <v>0</v>
      </c>
      <c r="G40" s="4">
        <v>97923651</v>
      </c>
      <c r="H40" s="4">
        <v>0</v>
      </c>
      <c r="I40" s="4">
        <v>97923651</v>
      </c>
    </row>
    <row r="41" spans="1:10" x14ac:dyDescent="0.25">
      <c r="A41" t="s">
        <v>0</v>
      </c>
      <c r="B41" s="1" t="s">
        <v>34</v>
      </c>
      <c r="C41" t="s">
        <v>123</v>
      </c>
      <c r="D41" s="4">
        <v>159584063</v>
      </c>
      <c r="E41" s="4">
        <v>1638922103</v>
      </c>
      <c r="F41" s="4">
        <v>0</v>
      </c>
      <c r="G41" s="4">
        <v>1798506166</v>
      </c>
      <c r="H41" s="4">
        <v>0</v>
      </c>
      <c r="I41" s="4">
        <v>1798506166</v>
      </c>
    </row>
    <row r="42" spans="1:10" x14ac:dyDescent="0.25">
      <c r="A42" t="s">
        <v>0</v>
      </c>
      <c r="B42" s="1" t="s">
        <v>60</v>
      </c>
      <c r="C42" t="s">
        <v>47</v>
      </c>
      <c r="D42" s="4">
        <v>2813968338</v>
      </c>
      <c r="E42" s="4">
        <v>0</v>
      </c>
      <c r="F42" s="4">
        <v>0</v>
      </c>
      <c r="G42" s="4">
        <v>2813968338</v>
      </c>
      <c r="H42" s="4">
        <v>0</v>
      </c>
      <c r="I42" s="4">
        <v>2813968338</v>
      </c>
    </row>
    <row r="43" spans="1:10" x14ac:dyDescent="0.25">
      <c r="A43" t="s">
        <v>0</v>
      </c>
      <c r="B43" s="1" t="s">
        <v>35</v>
      </c>
      <c r="C43" t="s">
        <v>129</v>
      </c>
      <c r="D43" s="4">
        <v>19548340</v>
      </c>
      <c r="E43" s="4"/>
      <c r="F43" s="4">
        <v>19548340</v>
      </c>
      <c r="G43" s="4">
        <v>0</v>
      </c>
      <c r="H43" s="4">
        <v>0</v>
      </c>
      <c r="I43" s="4">
        <v>0</v>
      </c>
    </row>
    <row r="44" spans="1:10" x14ac:dyDescent="0.25">
      <c r="A44" t="s">
        <v>0</v>
      </c>
      <c r="B44" s="1" t="s">
        <v>36</v>
      </c>
      <c r="C44" t="s">
        <v>130</v>
      </c>
      <c r="D44" s="4">
        <v>-19548340</v>
      </c>
      <c r="E44" s="4">
        <v>19548340</v>
      </c>
      <c r="F44" s="4"/>
      <c r="G44" s="4">
        <v>0</v>
      </c>
      <c r="H44" s="4">
        <v>0</v>
      </c>
      <c r="I44" s="4">
        <v>0</v>
      </c>
    </row>
    <row r="45" spans="1:10" x14ac:dyDescent="0.25">
      <c r="A45" t="s">
        <v>0</v>
      </c>
      <c r="B45" s="1" t="s">
        <v>37</v>
      </c>
      <c r="C45" t="s">
        <v>131</v>
      </c>
      <c r="D45" s="4">
        <v>54349276</v>
      </c>
      <c r="E45" s="4"/>
      <c r="F45" s="4">
        <f>+D45</f>
        <v>54349276</v>
      </c>
      <c r="G45" s="4">
        <v>0</v>
      </c>
      <c r="H45" s="4">
        <v>0</v>
      </c>
      <c r="I45" s="4">
        <v>0</v>
      </c>
    </row>
    <row r="46" spans="1:10" x14ac:dyDescent="0.25">
      <c r="A46" t="s">
        <v>0</v>
      </c>
      <c r="B46" s="1" t="s">
        <v>38</v>
      </c>
      <c r="C46" t="s">
        <v>130</v>
      </c>
      <c r="D46" s="4">
        <v>-54349276</v>
      </c>
      <c r="E46" s="4">
        <f>+F45</f>
        <v>54349276</v>
      </c>
      <c r="F46" s="4"/>
      <c r="G46" s="4">
        <v>0</v>
      </c>
      <c r="H46" s="4">
        <v>0</v>
      </c>
      <c r="I46" s="4">
        <v>0</v>
      </c>
    </row>
    <row r="47" spans="1:10" x14ac:dyDescent="0.25">
      <c r="A47" t="s">
        <v>0</v>
      </c>
      <c r="B47" s="1" t="s">
        <v>39</v>
      </c>
      <c r="C47" t="s">
        <v>132</v>
      </c>
      <c r="D47" s="4">
        <v>54477397</v>
      </c>
      <c r="E47" s="4"/>
      <c r="F47" s="4">
        <f>+D47</f>
        <v>54477397</v>
      </c>
      <c r="G47" s="4">
        <v>0</v>
      </c>
      <c r="H47" s="4">
        <v>0</v>
      </c>
      <c r="I47" s="4">
        <v>0</v>
      </c>
    </row>
    <row r="48" spans="1:10" x14ac:dyDescent="0.25">
      <c r="A48" t="s">
        <v>0</v>
      </c>
      <c r="B48" s="1" t="s">
        <v>40</v>
      </c>
      <c r="C48" t="s">
        <v>130</v>
      </c>
      <c r="D48" s="4">
        <v>-54477397</v>
      </c>
      <c r="E48" s="4">
        <f>+F47</f>
        <v>54477397</v>
      </c>
      <c r="F48" s="4"/>
      <c r="G48" s="4">
        <v>0</v>
      </c>
      <c r="H48" s="4">
        <v>0</v>
      </c>
      <c r="I48" s="4">
        <v>0</v>
      </c>
    </row>
    <row r="49" spans="1:9" x14ac:dyDescent="0.25">
      <c r="A49" t="s">
        <v>0</v>
      </c>
      <c r="B49" s="1" t="s">
        <v>41</v>
      </c>
      <c r="C49" t="s">
        <v>133</v>
      </c>
      <c r="D49" s="4">
        <v>25199536</v>
      </c>
      <c r="E49" s="4"/>
      <c r="F49" s="4">
        <f>+D49</f>
        <v>25199536</v>
      </c>
      <c r="G49" s="4">
        <v>0</v>
      </c>
      <c r="H49" s="4">
        <v>0</v>
      </c>
      <c r="I49" s="4">
        <v>0</v>
      </c>
    </row>
    <row r="50" spans="1:9" x14ac:dyDescent="0.25">
      <c r="A50" t="s">
        <v>0</v>
      </c>
      <c r="B50" s="1" t="s">
        <v>42</v>
      </c>
      <c r="C50" t="s">
        <v>130</v>
      </c>
      <c r="D50" s="4">
        <v>-25199536</v>
      </c>
      <c r="E50" s="4">
        <f>+F49</f>
        <v>25199536</v>
      </c>
      <c r="F50" s="4"/>
      <c r="G50" s="4">
        <v>0</v>
      </c>
      <c r="H50" s="4">
        <v>0</v>
      </c>
      <c r="I50" s="4">
        <v>0</v>
      </c>
    </row>
    <row r="51" spans="1:9" x14ac:dyDescent="0.25">
      <c r="A51" t="s">
        <v>0</v>
      </c>
      <c r="B51" s="1" t="s">
        <v>43</v>
      </c>
      <c r="C51" t="s">
        <v>134</v>
      </c>
      <c r="D51" s="4">
        <v>4096555</v>
      </c>
      <c r="E51" s="4"/>
      <c r="F51" s="4">
        <f>+D51</f>
        <v>4096555</v>
      </c>
      <c r="G51" s="4">
        <v>0</v>
      </c>
      <c r="H51" s="4">
        <v>0</v>
      </c>
      <c r="I51" s="4">
        <v>0</v>
      </c>
    </row>
    <row r="52" spans="1:9" x14ac:dyDescent="0.25">
      <c r="A52" t="s">
        <v>0</v>
      </c>
      <c r="B52" s="1" t="s">
        <v>44</v>
      </c>
      <c r="C52" t="s">
        <v>130</v>
      </c>
      <c r="D52" s="4">
        <v>-4096555</v>
      </c>
      <c r="E52" s="4">
        <f>+F51</f>
        <v>4096555</v>
      </c>
      <c r="F52" s="4"/>
      <c r="G52" s="4">
        <v>0</v>
      </c>
      <c r="H52" s="4">
        <v>0</v>
      </c>
      <c r="I52" s="4">
        <v>0</v>
      </c>
    </row>
    <row r="53" spans="1:9" x14ac:dyDescent="0.25">
      <c r="A53" t="s">
        <v>0</v>
      </c>
      <c r="B53" s="1" t="s">
        <v>45</v>
      </c>
      <c r="C53" t="s">
        <v>135</v>
      </c>
      <c r="D53" s="4">
        <v>1228539</v>
      </c>
      <c r="E53" s="4"/>
      <c r="F53" s="4">
        <f>+D53</f>
        <v>1228539</v>
      </c>
      <c r="G53" s="4">
        <v>0</v>
      </c>
      <c r="H53" s="4">
        <v>0</v>
      </c>
      <c r="I53" s="4">
        <v>0</v>
      </c>
    </row>
    <row r="54" spans="1:9" x14ac:dyDescent="0.25">
      <c r="A54" t="s">
        <v>0</v>
      </c>
      <c r="B54" s="1" t="s">
        <v>46</v>
      </c>
      <c r="C54" t="s">
        <v>130</v>
      </c>
      <c r="D54" s="4">
        <v>-1228539</v>
      </c>
      <c r="E54" s="4">
        <f>+F53</f>
        <v>1228539</v>
      </c>
      <c r="F54" s="4"/>
      <c r="G54" s="4">
        <v>0</v>
      </c>
      <c r="H54" s="4">
        <v>0</v>
      </c>
      <c r="I54" s="4">
        <v>0</v>
      </c>
    </row>
    <row r="55" spans="1:9" x14ac:dyDescent="0.25">
      <c r="E55" s="4"/>
      <c r="F55"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Elena Cardenas Peñuela</dc:creator>
  <cp:lastModifiedBy>Claudia Elena Cardenas Peñuela</cp:lastModifiedBy>
  <dcterms:created xsi:type="dcterms:W3CDTF">2020-11-02T19:23:12Z</dcterms:created>
  <dcterms:modified xsi:type="dcterms:W3CDTF">2020-11-04T20:24:54Z</dcterms:modified>
</cp:coreProperties>
</file>