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530" windowHeight="4815" activeTab="2"/>
  </bookViews>
  <sheets>
    <sheet name="INF. SEGUNDO TRIMESTRE DOCUNET" sheetId="1" r:id="rId1"/>
    <sheet name="GRAFICOS " sheetId="2" r:id="rId2"/>
    <sheet name="PROMEDIO DIAS PQR" sheetId="3" r:id="rId3"/>
  </sheets>
  <definedNames>
    <definedName name="_xlnm.Print_Area" localSheetId="1">'GRAFICOS '!$A$1:$N$47</definedName>
    <definedName name="_xlnm.Print_Area" localSheetId="2">'PROMEDIO DIAS PQR'!$A$1:$G$27</definedName>
  </definedNames>
  <calcPr fullCalcOnLoad="1"/>
</workbook>
</file>

<file path=xl/comments1.xml><?xml version="1.0" encoding="utf-8"?>
<comments xmlns="http://schemas.openxmlformats.org/spreadsheetml/2006/main">
  <authors>
    <author>atciudadeq002</author>
  </authors>
  <commentList>
    <comment ref="F14" authorId="0">
      <text>
        <r>
          <rPr>
            <b/>
            <sz val="8"/>
            <rFont val="Tahoma"/>
            <family val="0"/>
          </rPr>
          <t>atciudadeq002: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>atciudadeq002: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8"/>
            <rFont val="Tahoma"/>
            <family val="0"/>
          </rPr>
          <t>atciudadeq002: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<sst xmlns="http://schemas.openxmlformats.org/spreadsheetml/2006/main" count="138" uniqueCount="54">
  <si>
    <t>DEPENDENCIAS</t>
  </si>
  <si>
    <t xml:space="preserve">FECHA DE RECIBO </t>
  </si>
  <si>
    <t xml:space="preserve">RESPUESTA TERMINOS  DE LEY </t>
  </si>
  <si>
    <t xml:space="preserve">TIPO DE SOLICITUD </t>
  </si>
  <si>
    <t>TRANSFERIDO A</t>
  </si>
  <si>
    <t>FECHA DE VENC/TO</t>
  </si>
  <si>
    <t>EN TRAMITE</t>
  </si>
  <si>
    <t>Total</t>
  </si>
  <si>
    <t>Resp/ta</t>
  </si>
  <si>
    <t>No</t>
  </si>
  <si>
    <t>Si</t>
  </si>
  <si>
    <t>Queja o reclamo</t>
  </si>
  <si>
    <t>D.P. Información</t>
  </si>
  <si>
    <t>D.P. Consulta</t>
  </si>
  <si>
    <t>D.P. Certifciado</t>
  </si>
  <si>
    <t>D.P. General</t>
  </si>
  <si>
    <t>TOTALES</t>
  </si>
  <si>
    <t xml:space="preserve">COPIAS </t>
  </si>
  <si>
    <t>Solo resp/tas</t>
  </si>
  <si>
    <t xml:space="preserve">GRAFICOS </t>
  </si>
  <si>
    <t xml:space="preserve">TOTALES </t>
  </si>
  <si>
    <t>DESPACHO DEL GOBERNADOR</t>
  </si>
  <si>
    <t>RENTAS</t>
  </si>
  <si>
    <t>GRUPO DE GESTION ADTIVA (certificados)</t>
  </si>
  <si>
    <t>UNIDAD DELEGACION MINERA</t>
  </si>
  <si>
    <t>PRESTACIONES SOCIALES</t>
  </si>
  <si>
    <t>S. GENERAL</t>
  </si>
  <si>
    <t>S. GOBIERNO</t>
  </si>
  <si>
    <t>GRUPO DE GESTION ADTIVA DP</t>
  </si>
  <si>
    <t xml:space="preserve">D.P. que se debían resolver durante los 3 mes </t>
  </si>
  <si>
    <t>D.P  sin respuesta</t>
  </si>
  <si>
    <t>PROMEDIO DE DIAS PARA LA RESPUESTA PQR</t>
  </si>
  <si>
    <t>U. TESORERIA</t>
  </si>
  <si>
    <t>S.I.D.S</t>
  </si>
  <si>
    <t>S. JURIDICA</t>
  </si>
  <si>
    <t>S. VIVIENDA</t>
  </si>
  <si>
    <t>G. BIENES</t>
  </si>
  <si>
    <t>S. PLANEACION</t>
  </si>
  <si>
    <t xml:space="preserve">D.P. recibidos en el segundo trimestre </t>
  </si>
  <si>
    <t>ABRIL</t>
  </si>
  <si>
    <t>MAYO</t>
  </si>
  <si>
    <t>JUNIO</t>
  </si>
  <si>
    <t>S. HACIENDA</t>
  </si>
  <si>
    <t>S. INFRAESTURCTUA</t>
  </si>
  <si>
    <t>U. TRANSITO</t>
  </si>
  <si>
    <t>UDEGER</t>
  </si>
  <si>
    <t>S. AGRICULTURA</t>
  </si>
  <si>
    <t>S. DESARROLLO ECONOMICO</t>
  </si>
  <si>
    <t xml:space="preserve">INFORME MES DE ABRIL  DE 2014 QUEJAS, RECLAMOS Y DERECHOS DE PETICIÓN RECIBIDOS POR DOCUNET DEPARTAMENTO DE CALDAS </t>
  </si>
  <si>
    <t xml:space="preserve">INFORME MES DE MAYO  DE 2014 QUEJAS, RECLAMOS Y DERECHOS DE PETICIÓN RECIBIDOS POR DOCUNET DEPARTAMENTO DE CALDAS </t>
  </si>
  <si>
    <t xml:space="preserve">INFORME MES DE JUNIO  DE 2014 QUEJAS, RECLAMOS Y DERECHOS DE PETICIÓN RECIBIDOS POR DOCUNET DEPARTAMENTO DE CALDAS </t>
  </si>
  <si>
    <t xml:space="preserve">INFORME  SEGUNDO TRIMESTR DE 2014,  DE LAS QUEJAS, RECLAMOS Y DERECHOS DE PETICIÓN RECIBIDOS POR DOCUNET DEPARTAMENTO DE CALDAS </t>
  </si>
  <si>
    <t>% D.P. DOCUNET SEGUNDO TRIMESTRE  DE 2014</t>
  </si>
  <si>
    <t xml:space="preserve"> TIEMPO DE RESPUESTA AL USUARIO ≤ 15 SEGUNDO TRIMESTRE 2014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</si>
</sst>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&quot;$&quot;* #,##0.00_ ;_ &quot;$&quot;* \-#,##0.00_ ;_ &quot;$&quot;* &quot;-&quot;??_ ;_ @_ "/>
    <numFmt numFmtId="186" formatCode="[$-240A]dddd\,\ dd&quot; de &quot;mmmm&quot; de &quot;yyyy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5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5.25"/>
      <color indexed="8"/>
      <name val="Arial"/>
      <family val="0"/>
    </font>
    <font>
      <sz val="4.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9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178" fontId="2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14" fontId="2" fillId="0" borderId="10" xfId="0" applyNumberFormat="1" applyFont="1" applyBorder="1" applyAlignment="1">
      <alignment vertical="center" wrapText="1"/>
    </xf>
    <xf numFmtId="178" fontId="2" fillId="0" borderId="16" xfId="0" applyNumberFormat="1" applyFont="1" applyBorder="1" applyAlignment="1">
      <alignment vertical="top" wrapText="1"/>
    </xf>
    <xf numFmtId="178" fontId="2" fillId="0" borderId="17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78" fontId="2" fillId="0" borderId="18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8" fontId="2" fillId="0" borderId="23" xfId="0" applyNumberFormat="1" applyFont="1" applyBorder="1" applyAlignment="1">
      <alignment horizontal="center" vertical="center" wrapText="1"/>
    </xf>
    <xf numFmtId="178" fontId="2" fillId="0" borderId="24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D.P.SEGUNDO TRIMESTRE
 2014 DOCUNET, TOTAL, CON RESPUESTA Y EN TRAMITE 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26725"/>
          <c:w val="0.75775"/>
          <c:h val="0.6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'GRAFICOS '!$B$4:$B$5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'GRAFICOS '!$B$6</c:f>
              <c:numCache/>
            </c:numRef>
          </c:val>
          <c:shape val="cylinder"/>
        </c:ser>
        <c:ser>
          <c:idx val="1"/>
          <c:order val="1"/>
          <c:tx>
            <c:strRef>
              <c:f>'GRAFICOS '!$C$4:$C$5</c:f>
              <c:strCache>
                <c:ptCount val="1"/>
                <c:pt idx="0">
                  <c:v>Resp/ta Si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'GRAFICOS '!$C$6</c:f>
              <c:numCache/>
            </c:numRef>
          </c:val>
          <c:shape val="cylinder"/>
        </c:ser>
        <c:ser>
          <c:idx val="2"/>
          <c:order val="2"/>
          <c:tx>
            <c:strRef>
              <c:f>'GRAFICOS '!$D$4:$D$5</c:f>
              <c:strCache>
                <c:ptCount val="1"/>
                <c:pt idx="0">
                  <c:v>Resp/ta No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'GRAFICOS '!$D$6</c:f>
              <c:numCache/>
            </c:numRef>
          </c:val>
          <c:shape val="cylinder"/>
        </c:ser>
        <c:shape val="cylinder"/>
        <c:axId val="32089397"/>
        <c:axId val="20369118"/>
      </c:bar3D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89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46525"/>
          <c:w val="0.17925"/>
          <c:h val="0.2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D.P. DOCUNET SEGUNDO TRIMESTRE 
 2014 POR TIPO </a:t>
            </a:r>
          </a:p>
        </c:rich>
      </c:tx>
      <c:layout>
        <c:manualLayout>
          <c:xMode val="factor"/>
          <c:yMode val="factor"/>
          <c:x val="0.05925"/>
          <c:y val="-0.01"/>
        </c:manualLayout>
      </c:layout>
      <c:spPr>
        <a:noFill/>
        <a:ln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5025"/>
          <c:w val="0.62275"/>
          <c:h val="0.6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'GRAFICOS 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'GRAFICOS '!$B$5:$B$6</c:f>
              <c:numCache/>
            </c:numRef>
          </c:val>
          <c:shape val="cylinder"/>
        </c:ser>
        <c:ser>
          <c:idx val="1"/>
          <c:order val="1"/>
          <c:tx>
            <c:strRef>
              <c:f>'GRAFICOS '!$H$5</c:f>
              <c:strCache>
                <c:ptCount val="1"/>
                <c:pt idx="0">
                  <c:v>D.P. General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'GRAFICOS '!$H$6</c:f>
              <c:numCache/>
            </c:numRef>
          </c:val>
          <c:shape val="cylinder"/>
        </c:ser>
        <c:ser>
          <c:idx val="2"/>
          <c:order val="2"/>
          <c:tx>
            <c:strRef>
              <c:f>'GRAFICOS '!$I$5</c:f>
              <c:strCache>
                <c:ptCount val="1"/>
                <c:pt idx="0">
                  <c:v>Queja o reclamo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'GRAFICOS '!$I$6</c:f>
              <c:numCache/>
            </c:numRef>
          </c:val>
          <c:shape val="cylinder"/>
        </c:ser>
        <c:ser>
          <c:idx val="3"/>
          <c:order val="3"/>
          <c:tx>
            <c:strRef>
              <c:f>'GRAFICOS '!$J$5</c:f>
              <c:strCache>
                <c:ptCount val="1"/>
                <c:pt idx="0">
                  <c:v>D.P. Información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'GRAFICOS '!$J$6</c:f>
              <c:numCache/>
            </c:numRef>
          </c:val>
          <c:shape val="cylinder"/>
        </c:ser>
        <c:ser>
          <c:idx val="4"/>
          <c:order val="4"/>
          <c:tx>
            <c:strRef>
              <c:f>'GRAFICOS '!$K$5</c:f>
              <c:strCache>
                <c:ptCount val="1"/>
                <c:pt idx="0">
                  <c:v>D.P. Consulta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'GRAFICOS '!$K$6</c:f>
              <c:numCache/>
            </c:numRef>
          </c:val>
          <c:shape val="cylinder"/>
        </c:ser>
        <c:ser>
          <c:idx val="5"/>
          <c:order val="5"/>
          <c:tx>
            <c:strRef>
              <c:f>'GRAFICOS '!$L$5</c:f>
              <c:strCache>
                <c:ptCount val="1"/>
                <c:pt idx="0">
                  <c:v>D.P. Certifciado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'GRAFICOS '!$L$6</c:f>
              <c:numCache/>
            </c:numRef>
          </c:val>
          <c:shape val="cylinder"/>
        </c:ser>
        <c:shape val="cylinder"/>
        <c:axId val="49104335"/>
        <c:axId val="39285832"/>
      </c:bar3D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85832"/>
        <c:crosses val="autoZero"/>
        <c:auto val="1"/>
        <c:lblOffset val="100"/>
        <c:tickLblSkip val="1"/>
        <c:noMultiLvlLbl val="0"/>
      </c:catAx>
      <c:valAx>
        <c:axId val="39285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04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5"/>
          <c:y val="0.315"/>
          <c:w val="0.299"/>
          <c:h val="0.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D.P. SEGUNDO TRIMESTRE 
 2014 CON RESPUESTA Y EN TERMINOS DE LEY </a:t>
            </a:r>
          </a:p>
        </c:rich>
      </c:tx>
      <c:layout>
        <c:manualLayout>
          <c:xMode val="factor"/>
          <c:yMode val="factor"/>
          <c:x val="-0.05125"/>
          <c:y val="-0.0075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443"/>
          <c:w val="0.60625"/>
          <c:h val="0.4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'GRAFICOS '!$B$4:$B$5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'GRAFICOS '!$B$6</c:f>
              <c:numCache/>
            </c:numRef>
          </c:val>
          <c:shape val="cylinder"/>
        </c:ser>
        <c:ser>
          <c:idx val="1"/>
          <c:order val="1"/>
          <c:tx>
            <c:strRef>
              <c:f>'GRAFICOS '!$F$4:$F$5</c:f>
              <c:strCache>
                <c:ptCount val="1"/>
                <c:pt idx="0">
                  <c:v>RESPUESTA TERMINOS  DE LEY  Si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'GRAFICOS '!$F$6</c:f>
              <c:numCache/>
            </c:numRef>
          </c:val>
          <c:shape val="cylinder"/>
        </c:ser>
        <c:ser>
          <c:idx val="2"/>
          <c:order val="2"/>
          <c:tx>
            <c:strRef>
              <c:f>'GRAFICOS '!$G$4:$G$5</c:f>
              <c:strCache>
                <c:ptCount val="1"/>
                <c:pt idx="0">
                  <c:v>RESPUESTA TERMINOS  DE LEY  No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'GRAFICOS '!$G$6</c:f>
              <c:numCache/>
            </c:numRef>
          </c:val>
          <c:shape val="cylinder"/>
        </c:ser>
        <c:shape val="cylinder"/>
        <c:axId val="18028169"/>
        <c:axId val="28035794"/>
      </c:bar3DChart>
      <c:catAx>
        <c:axId val="1802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35794"/>
        <c:crosses val="autoZero"/>
        <c:auto val="1"/>
        <c:lblOffset val="100"/>
        <c:tickLblSkip val="1"/>
        <c:noMultiLvlLbl val="0"/>
      </c:catAx>
      <c:valAx>
        <c:axId val="28035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8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54075"/>
          <c:w val="0.33"/>
          <c:h val="0.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PROMEDIO DE DIAS PARA RESPUESTAS PQR</a:t>
            </a:r>
          </a:p>
        </c:rich>
      </c:tx>
      <c:layout>
        <c:manualLayout>
          <c:xMode val="factor"/>
          <c:yMode val="factor"/>
          <c:x val="-0.01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5"/>
          <c:w val="0.629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'PROMEDIO DIAS PQR'!$A$2</c:f>
              <c:strCache>
                <c:ptCount val="1"/>
                <c:pt idx="0">
                  <c:v> TIEMPO DE RESPUESTA AL USUARIO ≤ 15 SEGUNDO TRIMESTRE 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'PROMEDIO DIAS PQR'!$B$2:$E$2</c:f>
              <c:numCache/>
            </c:numRef>
          </c:val>
        </c:ser>
        <c:ser>
          <c:idx val="1"/>
          <c:order val="1"/>
          <c:tx>
            <c:strRef>
              <c:f>'PROMEDIO DIAS PQR'!$A$3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'PROMEDIO DIAS PQR'!$B$3:$E$3</c:f>
              <c:numCache/>
            </c:numRef>
          </c:val>
        </c:ser>
        <c:ser>
          <c:idx val="2"/>
          <c:order val="2"/>
          <c:tx>
            <c:strRef>
              <c:f>'PROMEDIO DIAS PQR'!$A$4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'PROMEDIO DIAS PQR'!$B$4:$E$4</c:f>
              <c:numCache/>
            </c:numRef>
          </c:val>
        </c:ser>
        <c:ser>
          <c:idx val="3"/>
          <c:order val="3"/>
          <c:tx>
            <c:strRef>
              <c:f>'PROMEDIO DIAS PQR'!$A$5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'PROMEDIO DIAS PQR'!$B$5:$E$5</c:f>
              <c:numCache/>
            </c:numRef>
          </c:val>
        </c:ser>
        <c:ser>
          <c:idx val="4"/>
          <c:order val="4"/>
          <c:tx>
            <c:strRef>
              <c:f>'PROMEDIO DIAS PQR'!$A$6</c:f>
              <c:strCache>
                <c:ptCount val="1"/>
                <c:pt idx="0">
                  <c:v>PROMEDIO DE DIAS PARA LA RESPUESTA PQR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'PROMEDIO DIAS PQR'!$B$6:$E$6</c:f>
              <c:numCache/>
            </c:numRef>
          </c:val>
        </c:ser>
        <c:axId val="50995555"/>
        <c:axId val="56306812"/>
      </c:barChart>
      <c:catAx>
        <c:axId val="5099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812"/>
        <c:crosses val="autoZero"/>
        <c:auto val="1"/>
        <c:lblOffset val="100"/>
        <c:tickLblSkip val="1"/>
        <c:noMultiLvlLbl val="0"/>
      </c:catAx>
      <c:valAx>
        <c:axId val="56306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95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"/>
          <c:y val="0.14225"/>
          <c:w val="0.339"/>
          <c:h val="0.8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0</xdr:rowOff>
    </xdr:from>
    <xdr:to>
      <xdr:col>8</xdr:col>
      <xdr:colOff>152400</xdr:colOff>
      <xdr:row>24</xdr:row>
      <xdr:rowOff>95250</xdr:rowOff>
    </xdr:to>
    <xdr:graphicFrame>
      <xdr:nvGraphicFramePr>
        <xdr:cNvPr id="1" name="Chart 4"/>
        <xdr:cNvGraphicFramePr/>
      </xdr:nvGraphicFramePr>
      <xdr:xfrm>
        <a:off x="123825" y="1762125"/>
        <a:ext cx="38576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7</xdr:row>
      <xdr:rowOff>9525</xdr:rowOff>
    </xdr:from>
    <xdr:to>
      <xdr:col>13</xdr:col>
      <xdr:colOff>438150</xdr:colOff>
      <xdr:row>24</xdr:row>
      <xdr:rowOff>66675</xdr:rowOff>
    </xdr:to>
    <xdr:graphicFrame>
      <xdr:nvGraphicFramePr>
        <xdr:cNvPr id="2" name="Chart 5"/>
        <xdr:cNvGraphicFramePr/>
      </xdr:nvGraphicFramePr>
      <xdr:xfrm>
        <a:off x="4067175" y="1771650"/>
        <a:ext cx="31432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25</xdr:row>
      <xdr:rowOff>9525</xdr:rowOff>
    </xdr:from>
    <xdr:to>
      <xdr:col>8</xdr:col>
      <xdr:colOff>95250</xdr:colOff>
      <xdr:row>37</xdr:row>
      <xdr:rowOff>9525</xdr:rowOff>
    </xdr:to>
    <xdr:graphicFrame>
      <xdr:nvGraphicFramePr>
        <xdr:cNvPr id="3" name="Chart 6"/>
        <xdr:cNvGraphicFramePr/>
      </xdr:nvGraphicFramePr>
      <xdr:xfrm>
        <a:off x="114300" y="4610100"/>
        <a:ext cx="381000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7</xdr:row>
      <xdr:rowOff>152400</xdr:rowOff>
    </xdr:from>
    <xdr:to>
      <xdr:col>6</xdr:col>
      <xdr:colOff>257175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466725" y="15716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52">
      <selection activeCell="J42" sqref="J42"/>
    </sheetView>
  </sheetViews>
  <sheetFormatPr defaultColWidth="11.421875" defaultRowHeight="12.75"/>
  <cols>
    <col min="1" max="1" width="17.7109375" style="0" customWidth="1"/>
    <col min="2" max="2" width="12.8515625" style="0" customWidth="1"/>
    <col min="3" max="3" width="4.140625" style="0" customWidth="1"/>
    <col min="4" max="4" width="4.7109375" style="0" customWidth="1"/>
    <col min="5" max="5" width="4.8515625" style="0" customWidth="1"/>
    <col min="6" max="6" width="10.140625" style="0" customWidth="1"/>
    <col min="7" max="7" width="9.140625" style="0" customWidth="1"/>
    <col min="8" max="8" width="8.140625" style="0" customWidth="1"/>
    <col min="9" max="9" width="5.00390625" style="0" customWidth="1"/>
    <col min="10" max="10" width="5.7109375" style="0" customWidth="1"/>
    <col min="11" max="11" width="7.00390625" style="0" customWidth="1"/>
    <col min="12" max="12" width="8.140625" style="0" customWidth="1"/>
    <col min="13" max="13" width="10.57421875" style="0" customWidth="1"/>
    <col min="14" max="14" width="7.8515625" style="0" customWidth="1"/>
    <col min="15" max="15" width="9.57421875" style="0" customWidth="1"/>
    <col min="16" max="16" width="7.8515625" style="0" customWidth="1"/>
    <col min="17" max="17" width="7.28125" style="0" customWidth="1"/>
  </cols>
  <sheetData>
    <row r="1" spans="1:17" ht="12.7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2.75">
      <c r="A2" s="46" t="s">
        <v>0</v>
      </c>
      <c r="B2" s="44" t="s">
        <v>4</v>
      </c>
      <c r="C2" s="47" t="s">
        <v>7</v>
      </c>
      <c r="D2" s="44" t="s">
        <v>8</v>
      </c>
      <c r="E2" s="44"/>
      <c r="F2" s="44" t="s">
        <v>1</v>
      </c>
      <c r="G2" s="44" t="s">
        <v>5</v>
      </c>
      <c r="H2" s="44" t="s">
        <v>6</v>
      </c>
      <c r="I2" s="44" t="s">
        <v>2</v>
      </c>
      <c r="J2" s="44"/>
      <c r="K2" s="46" t="s">
        <v>3</v>
      </c>
      <c r="L2" s="46"/>
      <c r="M2" s="46"/>
      <c r="N2" s="46"/>
      <c r="O2" s="46"/>
      <c r="P2" s="44" t="s">
        <v>18</v>
      </c>
      <c r="Q2" s="44" t="s">
        <v>17</v>
      </c>
    </row>
    <row r="3" spans="1:17" ht="33.75">
      <c r="A3" s="46"/>
      <c r="B3" s="44"/>
      <c r="C3" s="47"/>
      <c r="D3" s="30" t="s">
        <v>10</v>
      </c>
      <c r="E3" s="30" t="s">
        <v>9</v>
      </c>
      <c r="F3" s="44"/>
      <c r="G3" s="44"/>
      <c r="H3" s="44"/>
      <c r="I3" s="30" t="s">
        <v>10</v>
      </c>
      <c r="J3" s="31" t="s">
        <v>9</v>
      </c>
      <c r="K3" s="32" t="s">
        <v>15</v>
      </c>
      <c r="L3" s="32" t="s">
        <v>11</v>
      </c>
      <c r="M3" s="32" t="s">
        <v>12</v>
      </c>
      <c r="N3" s="32" t="s">
        <v>13</v>
      </c>
      <c r="O3" s="32" t="s">
        <v>14</v>
      </c>
      <c r="P3" s="44"/>
      <c r="Q3" s="44"/>
    </row>
    <row r="4" spans="1:17" ht="22.5">
      <c r="A4" s="30" t="s">
        <v>21</v>
      </c>
      <c r="B4" s="5"/>
      <c r="C4" s="41">
        <v>10</v>
      </c>
      <c r="D4" s="1">
        <v>10</v>
      </c>
      <c r="E4" s="1">
        <f>+C4-D4</f>
        <v>0</v>
      </c>
      <c r="F4" s="3"/>
      <c r="G4" s="6"/>
      <c r="H4" s="1">
        <v>0</v>
      </c>
      <c r="I4" s="1">
        <v>10</v>
      </c>
      <c r="J4" s="1"/>
      <c r="K4" s="1">
        <v>10</v>
      </c>
      <c r="L4" s="1"/>
      <c r="M4" s="1"/>
      <c r="N4" s="1"/>
      <c r="O4" s="1"/>
      <c r="P4" s="1"/>
      <c r="Q4" s="1"/>
    </row>
    <row r="5" spans="1:17" ht="22.5">
      <c r="A5" s="30" t="s">
        <v>28</v>
      </c>
      <c r="B5" s="5"/>
      <c r="C5" s="41">
        <v>48</v>
      </c>
      <c r="D5" s="1">
        <v>48</v>
      </c>
      <c r="E5" s="1">
        <f aca="true" t="shared" si="0" ref="E5:E16">+C5-D5</f>
        <v>0</v>
      </c>
      <c r="F5" s="8"/>
      <c r="G5" s="3"/>
      <c r="H5" s="1">
        <v>0</v>
      </c>
      <c r="I5" s="1">
        <v>48</v>
      </c>
      <c r="J5" s="1"/>
      <c r="K5" s="1">
        <v>48</v>
      </c>
      <c r="L5" s="1"/>
      <c r="M5" s="1"/>
      <c r="N5" s="1"/>
      <c r="O5" s="1"/>
      <c r="P5" s="1"/>
      <c r="Q5" s="1"/>
    </row>
    <row r="6" spans="1:17" ht="33.75">
      <c r="A6" s="30" t="s">
        <v>23</v>
      </c>
      <c r="B6" s="1"/>
      <c r="C6" s="41">
        <v>97</v>
      </c>
      <c r="D6" s="1">
        <v>97</v>
      </c>
      <c r="E6" s="1">
        <f t="shared" si="0"/>
        <v>0</v>
      </c>
      <c r="F6" s="9"/>
      <c r="G6" s="9"/>
      <c r="H6" s="1">
        <v>0</v>
      </c>
      <c r="I6" s="1">
        <v>97</v>
      </c>
      <c r="J6" s="1"/>
      <c r="K6" s="1"/>
      <c r="L6" s="1"/>
      <c r="M6" s="1"/>
      <c r="N6" s="1"/>
      <c r="O6" s="1">
        <v>97</v>
      </c>
      <c r="P6" s="1"/>
      <c r="Q6" s="1"/>
    </row>
    <row r="7" spans="1:17" ht="12.75">
      <c r="A7" s="30" t="s">
        <v>27</v>
      </c>
      <c r="B7" s="1"/>
      <c r="C7" s="41">
        <v>3</v>
      </c>
      <c r="D7" s="1">
        <v>3</v>
      </c>
      <c r="E7" s="1">
        <f t="shared" si="0"/>
        <v>0</v>
      </c>
      <c r="F7" s="9"/>
      <c r="G7" s="9"/>
      <c r="H7" s="1">
        <v>0</v>
      </c>
      <c r="I7" s="1">
        <v>3</v>
      </c>
      <c r="J7" s="1"/>
      <c r="K7" s="1">
        <v>3</v>
      </c>
      <c r="L7" s="1"/>
      <c r="M7" s="1"/>
      <c r="N7" s="1"/>
      <c r="O7" s="1"/>
      <c r="P7" s="1"/>
      <c r="Q7" s="1"/>
    </row>
    <row r="8" spans="1:17" ht="12.75">
      <c r="A8" s="30" t="s">
        <v>42</v>
      </c>
      <c r="B8" s="1"/>
      <c r="C8" s="41">
        <v>1</v>
      </c>
      <c r="D8" s="1">
        <v>1</v>
      </c>
      <c r="E8" s="1">
        <f t="shared" si="0"/>
        <v>0</v>
      </c>
      <c r="F8" s="9"/>
      <c r="G8" s="9"/>
      <c r="H8" s="1">
        <v>0</v>
      </c>
      <c r="I8" s="1">
        <v>1</v>
      </c>
      <c r="J8" s="1"/>
      <c r="K8" s="1">
        <v>1</v>
      </c>
      <c r="L8" s="1"/>
      <c r="M8" s="1"/>
      <c r="N8" s="1"/>
      <c r="O8" s="1"/>
      <c r="P8" s="1"/>
      <c r="Q8" s="1"/>
    </row>
    <row r="9" spans="1:17" ht="22.5">
      <c r="A9" s="30" t="s">
        <v>43</v>
      </c>
      <c r="B9" s="1"/>
      <c r="C9" s="41">
        <v>9</v>
      </c>
      <c r="D9" s="1">
        <v>9</v>
      </c>
      <c r="E9" s="1">
        <f t="shared" si="0"/>
        <v>0</v>
      </c>
      <c r="F9" s="9"/>
      <c r="G9" s="9"/>
      <c r="H9" s="1">
        <v>0</v>
      </c>
      <c r="I9" s="1">
        <v>9</v>
      </c>
      <c r="J9" s="1"/>
      <c r="K9" s="1">
        <v>9</v>
      </c>
      <c r="L9" s="1"/>
      <c r="M9" s="1"/>
      <c r="N9" s="1"/>
      <c r="O9" s="1"/>
      <c r="P9" s="1"/>
      <c r="Q9" s="1"/>
    </row>
    <row r="10" spans="1:17" ht="12.75">
      <c r="A10" s="30" t="s">
        <v>33</v>
      </c>
      <c r="B10" s="1"/>
      <c r="C10" s="41">
        <v>1</v>
      </c>
      <c r="D10" s="1">
        <v>1</v>
      </c>
      <c r="E10" s="1">
        <f t="shared" si="0"/>
        <v>0</v>
      </c>
      <c r="F10" s="9"/>
      <c r="G10" s="9"/>
      <c r="H10" s="1">
        <v>0</v>
      </c>
      <c r="I10" s="1">
        <v>1</v>
      </c>
      <c r="J10" s="1"/>
      <c r="K10" s="1">
        <v>1</v>
      </c>
      <c r="L10" s="1"/>
      <c r="M10" s="1"/>
      <c r="N10" s="1"/>
      <c r="O10" s="1"/>
      <c r="P10" s="1"/>
      <c r="Q10" s="1"/>
    </row>
    <row r="11" spans="1:17" ht="12.75">
      <c r="A11" s="30" t="s">
        <v>34</v>
      </c>
      <c r="B11" s="1"/>
      <c r="C11" s="41">
        <v>4</v>
      </c>
      <c r="D11" s="1"/>
      <c r="E11" s="1">
        <f t="shared" si="0"/>
        <v>4</v>
      </c>
      <c r="F11" s="9"/>
      <c r="G11" s="9"/>
      <c r="H11" s="1">
        <v>4</v>
      </c>
      <c r="I11" s="1">
        <v>0</v>
      </c>
      <c r="J11" s="1"/>
      <c r="K11" s="1">
        <v>4</v>
      </c>
      <c r="L11" s="1"/>
      <c r="M11" s="1"/>
      <c r="N11" s="1"/>
      <c r="O11" s="1"/>
      <c r="P11" s="1"/>
      <c r="Q11" s="1"/>
    </row>
    <row r="12" spans="1:17" ht="12.75">
      <c r="A12" s="30" t="s">
        <v>35</v>
      </c>
      <c r="B12" s="1"/>
      <c r="C12" s="41">
        <v>2</v>
      </c>
      <c r="D12" s="1">
        <v>2</v>
      </c>
      <c r="E12" s="1">
        <f t="shared" si="0"/>
        <v>0</v>
      </c>
      <c r="F12" s="9"/>
      <c r="G12" s="9"/>
      <c r="H12" s="1">
        <v>0</v>
      </c>
      <c r="I12" s="1">
        <v>2</v>
      </c>
      <c r="J12" s="1"/>
      <c r="K12" s="1">
        <v>2</v>
      </c>
      <c r="L12" s="1"/>
      <c r="M12" s="1"/>
      <c r="N12" s="1"/>
      <c r="O12" s="1"/>
      <c r="P12" s="1"/>
      <c r="Q12" s="1"/>
    </row>
    <row r="13" spans="1:17" ht="33.75">
      <c r="A13" s="30" t="s">
        <v>24</v>
      </c>
      <c r="B13" s="2"/>
      <c r="C13" s="41">
        <v>4</v>
      </c>
      <c r="D13" s="1">
        <v>4</v>
      </c>
      <c r="E13" s="1">
        <f t="shared" si="0"/>
        <v>0</v>
      </c>
      <c r="F13" s="6"/>
      <c r="G13" s="6"/>
      <c r="H13" s="1">
        <v>0</v>
      </c>
      <c r="I13" s="1">
        <v>4</v>
      </c>
      <c r="J13" s="1"/>
      <c r="K13" s="1">
        <v>4</v>
      </c>
      <c r="L13" s="1"/>
      <c r="M13" s="1"/>
      <c r="N13" s="1"/>
      <c r="O13" s="1"/>
      <c r="P13" s="1"/>
      <c r="Q13" s="1"/>
    </row>
    <row r="14" spans="1:17" ht="22.5">
      <c r="A14" s="30" t="s">
        <v>25</v>
      </c>
      <c r="B14" s="7"/>
      <c r="C14" s="41">
        <v>6</v>
      </c>
      <c r="D14" s="1">
        <v>6</v>
      </c>
      <c r="E14" s="1">
        <f t="shared" si="0"/>
        <v>0</v>
      </c>
      <c r="F14" s="6"/>
      <c r="G14" s="6"/>
      <c r="H14" s="1">
        <v>0</v>
      </c>
      <c r="I14" s="1">
        <v>6</v>
      </c>
      <c r="J14" s="1"/>
      <c r="K14" s="1">
        <v>6</v>
      </c>
      <c r="L14" s="10"/>
      <c r="M14" s="1"/>
      <c r="N14" s="1"/>
      <c r="O14" s="1"/>
      <c r="P14" s="1"/>
      <c r="Q14" s="1"/>
    </row>
    <row r="15" spans="1:17" ht="12.75">
      <c r="A15" s="30" t="s">
        <v>22</v>
      </c>
      <c r="B15" s="7"/>
      <c r="C15" s="41">
        <v>5</v>
      </c>
      <c r="D15" s="1">
        <v>5</v>
      </c>
      <c r="E15" s="1">
        <f t="shared" si="0"/>
        <v>0</v>
      </c>
      <c r="F15" s="6"/>
      <c r="G15" s="6"/>
      <c r="H15" s="1">
        <v>0</v>
      </c>
      <c r="I15" s="1">
        <v>5</v>
      </c>
      <c r="J15" s="1"/>
      <c r="K15" s="1">
        <v>5</v>
      </c>
      <c r="L15" s="10"/>
      <c r="M15" s="1"/>
      <c r="N15" s="1"/>
      <c r="O15" s="1"/>
      <c r="P15" s="1"/>
      <c r="Q15" s="1"/>
    </row>
    <row r="16" spans="1:17" ht="12.75">
      <c r="A16" s="30" t="s">
        <v>44</v>
      </c>
      <c r="B16" s="7"/>
      <c r="C16" s="41">
        <v>2</v>
      </c>
      <c r="D16" s="1">
        <v>1</v>
      </c>
      <c r="E16" s="1">
        <f t="shared" si="0"/>
        <v>1</v>
      </c>
      <c r="F16" s="6"/>
      <c r="G16" s="6"/>
      <c r="H16" s="1">
        <v>1</v>
      </c>
      <c r="I16" s="1">
        <v>1</v>
      </c>
      <c r="J16" s="1"/>
      <c r="K16" s="1">
        <v>2</v>
      </c>
      <c r="L16" s="10"/>
      <c r="M16" s="1"/>
      <c r="N16" s="1"/>
      <c r="O16" s="1"/>
      <c r="P16" s="1"/>
      <c r="Q16" s="1"/>
    </row>
    <row r="17" spans="1:17" ht="12.75">
      <c r="A17" s="40" t="s">
        <v>16</v>
      </c>
      <c r="B17" s="2"/>
      <c r="C17" s="39">
        <f>SUM(C4:C16)</f>
        <v>192</v>
      </c>
      <c r="D17" s="39">
        <f>SUM(D4:D16)</f>
        <v>187</v>
      </c>
      <c r="E17" s="39">
        <f>SUM(E4:E16)</f>
        <v>5</v>
      </c>
      <c r="F17" s="39"/>
      <c r="G17" s="39"/>
      <c r="H17" s="39">
        <f>SUM(H4:H16)</f>
        <v>5</v>
      </c>
      <c r="I17" s="39">
        <f>SUM(I4:I16)</f>
        <v>187</v>
      </c>
      <c r="J17" s="39">
        <f>SUM(J4:J15)</f>
        <v>0</v>
      </c>
      <c r="K17" s="39">
        <f>SUM(K4:K16)</f>
        <v>95</v>
      </c>
      <c r="L17" s="39">
        <f>SUM(L4:L15)</f>
        <v>0</v>
      </c>
      <c r="M17" s="39">
        <f>SUM(M4:M15)</f>
        <v>0</v>
      </c>
      <c r="N17" s="39">
        <f>SUM(N4:N15)</f>
        <v>0</v>
      </c>
      <c r="O17" s="39">
        <f>SUM(O4:O15)</f>
        <v>97</v>
      </c>
      <c r="P17" s="39">
        <f>SUM(P4:P15)</f>
        <v>0</v>
      </c>
      <c r="Q17" s="39">
        <f>SUM(Q4:Q14)</f>
        <v>0</v>
      </c>
    </row>
    <row r="20" spans="1:17" ht="12.75">
      <c r="A20" s="45" t="s">
        <v>49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12.75">
      <c r="A21" s="46" t="s">
        <v>0</v>
      </c>
      <c r="B21" s="44" t="s">
        <v>4</v>
      </c>
      <c r="C21" s="47" t="s">
        <v>7</v>
      </c>
      <c r="D21" s="44" t="s">
        <v>8</v>
      </c>
      <c r="E21" s="44"/>
      <c r="F21" s="44" t="s">
        <v>1</v>
      </c>
      <c r="G21" s="44" t="s">
        <v>5</v>
      </c>
      <c r="H21" s="44" t="s">
        <v>6</v>
      </c>
      <c r="I21" s="44" t="s">
        <v>2</v>
      </c>
      <c r="J21" s="44"/>
      <c r="K21" s="46" t="s">
        <v>3</v>
      </c>
      <c r="L21" s="46"/>
      <c r="M21" s="46"/>
      <c r="N21" s="46"/>
      <c r="O21" s="46"/>
      <c r="P21" s="44" t="s">
        <v>18</v>
      </c>
      <c r="Q21" s="44" t="s">
        <v>17</v>
      </c>
    </row>
    <row r="22" spans="1:17" ht="33.75">
      <c r="A22" s="46"/>
      <c r="B22" s="44"/>
      <c r="C22" s="47"/>
      <c r="D22" s="30" t="s">
        <v>10</v>
      </c>
      <c r="E22" s="30" t="s">
        <v>9</v>
      </c>
      <c r="F22" s="44"/>
      <c r="G22" s="44"/>
      <c r="H22" s="44"/>
      <c r="I22" s="30" t="s">
        <v>10</v>
      </c>
      <c r="J22" s="31" t="s">
        <v>9</v>
      </c>
      <c r="K22" s="32" t="s">
        <v>15</v>
      </c>
      <c r="L22" s="32" t="s">
        <v>11</v>
      </c>
      <c r="M22" s="32" t="s">
        <v>12</v>
      </c>
      <c r="N22" s="32" t="s">
        <v>13</v>
      </c>
      <c r="O22" s="32" t="s">
        <v>14</v>
      </c>
      <c r="P22" s="44"/>
      <c r="Q22" s="44"/>
    </row>
    <row r="23" spans="1:17" ht="22.5">
      <c r="A23" s="30" t="s">
        <v>21</v>
      </c>
      <c r="B23" s="5"/>
      <c r="C23" s="41">
        <v>10</v>
      </c>
      <c r="D23" s="1">
        <v>10</v>
      </c>
      <c r="E23" s="1">
        <f>+C23-D23</f>
        <v>0</v>
      </c>
      <c r="F23" s="3"/>
      <c r="G23" s="6"/>
      <c r="H23" s="1">
        <v>0</v>
      </c>
      <c r="I23" s="1">
        <v>10</v>
      </c>
      <c r="J23" s="1"/>
      <c r="K23" s="1">
        <v>10</v>
      </c>
      <c r="L23" s="1"/>
      <c r="M23" s="1"/>
      <c r="N23" s="1"/>
      <c r="O23" s="1"/>
      <c r="P23" s="1"/>
      <c r="Q23" s="1"/>
    </row>
    <row r="24" spans="1:17" ht="22.5">
      <c r="A24" s="30" t="s">
        <v>28</v>
      </c>
      <c r="B24" s="5"/>
      <c r="C24" s="41">
        <v>19</v>
      </c>
      <c r="D24" s="1">
        <v>19</v>
      </c>
      <c r="E24" s="1">
        <f aca="true" t="shared" si="1" ref="E24:E36">+C24-D24</f>
        <v>0</v>
      </c>
      <c r="F24" s="8"/>
      <c r="G24" s="3"/>
      <c r="H24" s="1">
        <v>0</v>
      </c>
      <c r="I24" s="1">
        <v>19</v>
      </c>
      <c r="J24" s="1"/>
      <c r="K24" s="1">
        <v>19</v>
      </c>
      <c r="L24" s="1"/>
      <c r="M24" s="1"/>
      <c r="N24" s="1"/>
      <c r="O24" s="1"/>
      <c r="P24" s="1"/>
      <c r="Q24" s="1"/>
    </row>
    <row r="25" spans="1:17" ht="33.75">
      <c r="A25" s="30" t="s">
        <v>23</v>
      </c>
      <c r="B25" s="1"/>
      <c r="C25" s="41">
        <v>83</v>
      </c>
      <c r="D25" s="1">
        <v>83</v>
      </c>
      <c r="E25" s="1">
        <f t="shared" si="1"/>
        <v>0</v>
      </c>
      <c r="F25" s="9"/>
      <c r="G25" s="9"/>
      <c r="H25" s="1">
        <v>0</v>
      </c>
      <c r="I25" s="1">
        <v>83</v>
      </c>
      <c r="J25" s="1"/>
      <c r="K25" s="1"/>
      <c r="L25" s="1"/>
      <c r="M25" s="1"/>
      <c r="N25" s="1"/>
      <c r="O25" s="1">
        <v>83</v>
      </c>
      <c r="P25" s="1"/>
      <c r="Q25" s="1"/>
    </row>
    <row r="26" spans="1:17" ht="12.75">
      <c r="A26" s="30" t="s">
        <v>36</v>
      </c>
      <c r="B26" s="1"/>
      <c r="C26" s="41">
        <v>1</v>
      </c>
      <c r="D26" s="1">
        <v>1</v>
      </c>
      <c r="E26" s="1">
        <f t="shared" si="1"/>
        <v>0</v>
      </c>
      <c r="F26" s="9"/>
      <c r="G26" s="9"/>
      <c r="H26" s="1">
        <v>0</v>
      </c>
      <c r="I26" s="1">
        <v>1</v>
      </c>
      <c r="J26" s="1"/>
      <c r="K26" s="1">
        <v>1</v>
      </c>
      <c r="L26" s="1"/>
      <c r="M26" s="1"/>
      <c r="N26" s="1"/>
      <c r="O26" s="1"/>
      <c r="P26" s="1"/>
      <c r="Q26" s="1"/>
    </row>
    <row r="27" spans="1:17" ht="12.75">
      <c r="A27" s="30" t="s">
        <v>42</v>
      </c>
      <c r="B27" s="1"/>
      <c r="C27" s="41">
        <v>1</v>
      </c>
      <c r="D27" s="1">
        <v>1</v>
      </c>
      <c r="E27" s="1">
        <f t="shared" si="1"/>
        <v>0</v>
      </c>
      <c r="F27" s="9"/>
      <c r="G27" s="9"/>
      <c r="H27" s="1">
        <v>0</v>
      </c>
      <c r="I27" s="1">
        <v>1</v>
      </c>
      <c r="J27" s="1"/>
      <c r="K27" s="1">
        <v>1</v>
      </c>
      <c r="L27" s="1"/>
      <c r="M27" s="1"/>
      <c r="N27" s="1"/>
      <c r="O27" s="1"/>
      <c r="P27" s="1"/>
      <c r="Q27" s="1"/>
    </row>
    <row r="28" spans="1:17" ht="22.5">
      <c r="A28" s="30" t="s">
        <v>43</v>
      </c>
      <c r="B28" s="1"/>
      <c r="C28" s="41">
        <v>5</v>
      </c>
      <c r="D28" s="1">
        <v>5</v>
      </c>
      <c r="E28" s="1">
        <f t="shared" si="1"/>
        <v>0</v>
      </c>
      <c r="F28" s="9"/>
      <c r="G28" s="9"/>
      <c r="H28" s="1">
        <v>0</v>
      </c>
      <c r="I28" s="1">
        <v>5</v>
      </c>
      <c r="J28" s="1"/>
      <c r="K28" s="1">
        <v>5</v>
      </c>
      <c r="L28" s="1"/>
      <c r="M28" s="1"/>
      <c r="N28" s="1"/>
      <c r="O28" s="1"/>
      <c r="P28" s="1"/>
      <c r="Q28" s="1"/>
    </row>
    <row r="29" spans="1:17" ht="12.75">
      <c r="A29" s="30" t="s">
        <v>34</v>
      </c>
      <c r="B29" s="1"/>
      <c r="C29" s="41">
        <v>8</v>
      </c>
      <c r="D29" s="1"/>
      <c r="E29" s="1">
        <f t="shared" si="1"/>
        <v>8</v>
      </c>
      <c r="F29" s="9"/>
      <c r="G29" s="9"/>
      <c r="H29" s="1">
        <v>8</v>
      </c>
      <c r="I29" s="1">
        <v>0</v>
      </c>
      <c r="J29" s="1"/>
      <c r="K29" s="1">
        <v>8</v>
      </c>
      <c r="L29" s="1"/>
      <c r="M29" s="1"/>
      <c r="N29" s="1"/>
      <c r="O29" s="1"/>
      <c r="P29" s="1"/>
      <c r="Q29" s="1"/>
    </row>
    <row r="30" spans="1:17" ht="12.75">
      <c r="A30" s="30" t="s">
        <v>37</v>
      </c>
      <c r="B30" s="1"/>
      <c r="C30" s="41">
        <v>1</v>
      </c>
      <c r="D30" s="1">
        <v>1</v>
      </c>
      <c r="E30" s="1">
        <f t="shared" si="1"/>
        <v>0</v>
      </c>
      <c r="F30" s="9"/>
      <c r="G30" s="9"/>
      <c r="H30" s="1">
        <v>0</v>
      </c>
      <c r="I30" s="1">
        <v>1</v>
      </c>
      <c r="J30" s="1"/>
      <c r="K30" s="1">
        <v>1</v>
      </c>
      <c r="L30" s="1"/>
      <c r="M30" s="1"/>
      <c r="N30" s="1"/>
      <c r="O30" s="1"/>
      <c r="P30" s="1"/>
      <c r="Q30" s="1"/>
    </row>
    <row r="31" spans="1:17" ht="12.75">
      <c r="A31" s="30" t="s">
        <v>35</v>
      </c>
      <c r="B31" s="1"/>
      <c r="C31" s="41">
        <v>7</v>
      </c>
      <c r="D31" s="1">
        <v>7</v>
      </c>
      <c r="E31" s="1">
        <f t="shared" si="1"/>
        <v>0</v>
      </c>
      <c r="F31" s="9"/>
      <c r="G31" s="9"/>
      <c r="H31" s="1">
        <v>0</v>
      </c>
      <c r="I31" s="1">
        <v>7</v>
      </c>
      <c r="J31" s="1"/>
      <c r="K31" s="1">
        <v>7</v>
      </c>
      <c r="L31" s="1"/>
      <c r="M31" s="1"/>
      <c r="N31" s="1"/>
      <c r="O31" s="1"/>
      <c r="P31" s="1"/>
      <c r="Q31" s="1"/>
    </row>
    <row r="32" spans="1:17" ht="33.75">
      <c r="A32" s="30" t="s">
        <v>24</v>
      </c>
      <c r="B32" s="2"/>
      <c r="C32" s="41">
        <v>5</v>
      </c>
      <c r="D32" s="1">
        <v>5</v>
      </c>
      <c r="E32" s="1">
        <f t="shared" si="1"/>
        <v>0</v>
      </c>
      <c r="F32" s="6"/>
      <c r="G32" s="6"/>
      <c r="H32" s="1">
        <v>0</v>
      </c>
      <c r="I32" s="1">
        <v>5</v>
      </c>
      <c r="J32" s="1"/>
      <c r="K32" s="1">
        <v>5</v>
      </c>
      <c r="L32" s="1"/>
      <c r="M32" s="1"/>
      <c r="N32" s="1"/>
      <c r="O32" s="1"/>
      <c r="P32" s="1"/>
      <c r="Q32" s="1"/>
    </row>
    <row r="33" spans="1:17" ht="22.5">
      <c r="A33" s="30" t="s">
        <v>25</v>
      </c>
      <c r="B33" s="7"/>
      <c r="C33" s="41">
        <v>5</v>
      </c>
      <c r="D33" s="1">
        <v>5</v>
      </c>
      <c r="E33" s="1">
        <f t="shared" si="1"/>
        <v>0</v>
      </c>
      <c r="F33" s="6"/>
      <c r="G33" s="6"/>
      <c r="H33" s="1">
        <v>0</v>
      </c>
      <c r="I33" s="1">
        <v>5</v>
      </c>
      <c r="J33" s="1"/>
      <c r="K33" s="1">
        <v>5</v>
      </c>
      <c r="L33" s="10"/>
      <c r="M33" s="1"/>
      <c r="N33" s="1"/>
      <c r="O33" s="1"/>
      <c r="P33" s="1"/>
      <c r="Q33" s="1"/>
    </row>
    <row r="34" spans="1:17" ht="12.75">
      <c r="A34" s="30" t="s">
        <v>45</v>
      </c>
      <c r="B34" s="7"/>
      <c r="C34" s="41">
        <v>1</v>
      </c>
      <c r="D34" s="1">
        <v>1</v>
      </c>
      <c r="E34" s="1">
        <f t="shared" si="1"/>
        <v>0</v>
      </c>
      <c r="F34" s="6"/>
      <c r="G34" s="6"/>
      <c r="H34" s="1">
        <v>0</v>
      </c>
      <c r="I34" s="1">
        <v>1</v>
      </c>
      <c r="J34" s="1"/>
      <c r="K34" s="1">
        <v>1</v>
      </c>
      <c r="L34" s="10"/>
      <c r="M34" s="1"/>
      <c r="N34" s="1"/>
      <c r="O34" s="1"/>
      <c r="P34" s="1"/>
      <c r="Q34" s="1"/>
    </row>
    <row r="35" spans="1:17" ht="12.75">
      <c r="A35" s="30" t="s">
        <v>22</v>
      </c>
      <c r="B35" s="7"/>
      <c r="C35" s="41">
        <v>9</v>
      </c>
      <c r="D35" s="1">
        <v>5</v>
      </c>
      <c r="E35" s="1">
        <f t="shared" si="1"/>
        <v>4</v>
      </c>
      <c r="F35" s="6"/>
      <c r="G35" s="6"/>
      <c r="H35" s="1">
        <v>4</v>
      </c>
      <c r="I35" s="1">
        <v>5</v>
      </c>
      <c r="J35" s="1"/>
      <c r="K35" s="1">
        <v>9</v>
      </c>
      <c r="L35" s="10"/>
      <c r="M35" s="1"/>
      <c r="N35" s="1"/>
      <c r="O35" s="1"/>
      <c r="P35" s="1"/>
      <c r="Q35" s="1"/>
    </row>
    <row r="36" spans="1:17" ht="12.75">
      <c r="A36" s="30" t="s">
        <v>44</v>
      </c>
      <c r="B36" s="7"/>
      <c r="C36" s="41">
        <v>1</v>
      </c>
      <c r="D36" s="1"/>
      <c r="E36" s="1">
        <f t="shared" si="1"/>
        <v>1</v>
      </c>
      <c r="F36" s="6"/>
      <c r="G36" s="6"/>
      <c r="H36" s="1">
        <v>1</v>
      </c>
      <c r="I36" s="1">
        <v>0</v>
      </c>
      <c r="J36" s="1"/>
      <c r="K36" s="1">
        <v>1</v>
      </c>
      <c r="L36" s="10"/>
      <c r="M36" s="1"/>
      <c r="N36" s="1"/>
      <c r="O36" s="1"/>
      <c r="P36" s="1"/>
      <c r="Q36" s="1"/>
    </row>
    <row r="37" spans="1:17" ht="12.75">
      <c r="A37" s="40" t="s">
        <v>16</v>
      </c>
      <c r="B37" s="2"/>
      <c r="C37" s="39">
        <f>SUM(C23:C36)</f>
        <v>156</v>
      </c>
      <c r="D37" s="39">
        <f>SUM(D23:D36)</f>
        <v>143</v>
      </c>
      <c r="E37" s="39">
        <f>SUM(E23:E36)</f>
        <v>13</v>
      </c>
      <c r="F37" s="39"/>
      <c r="G37" s="39"/>
      <c r="H37" s="39">
        <f>SUM(H23:H36)</f>
        <v>13</v>
      </c>
      <c r="I37" s="39">
        <f>SUM(I23:I36)</f>
        <v>143</v>
      </c>
      <c r="J37" s="39">
        <f aca="true" t="shared" si="2" ref="J37:P37">SUM(J23:J35)</f>
        <v>0</v>
      </c>
      <c r="K37" s="39">
        <f>SUM(K23:K36)</f>
        <v>73</v>
      </c>
      <c r="L37" s="39">
        <f t="shared" si="2"/>
        <v>0</v>
      </c>
      <c r="M37" s="39">
        <f t="shared" si="2"/>
        <v>0</v>
      </c>
      <c r="N37" s="39">
        <f t="shared" si="2"/>
        <v>0</v>
      </c>
      <c r="O37" s="39">
        <f t="shared" si="2"/>
        <v>83</v>
      </c>
      <c r="P37" s="39">
        <f t="shared" si="2"/>
        <v>0</v>
      </c>
      <c r="Q37" s="39">
        <f>SUM(Q23:Q33)</f>
        <v>0</v>
      </c>
    </row>
    <row r="40" spans="1:17" ht="12.75">
      <c r="A40" s="45" t="s">
        <v>50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ht="12.75">
      <c r="A41" s="46" t="s">
        <v>0</v>
      </c>
      <c r="B41" s="44" t="s">
        <v>4</v>
      </c>
      <c r="C41" s="47" t="s">
        <v>7</v>
      </c>
      <c r="D41" s="44" t="s">
        <v>8</v>
      </c>
      <c r="E41" s="44"/>
      <c r="F41" s="44" t="s">
        <v>1</v>
      </c>
      <c r="G41" s="44" t="s">
        <v>5</v>
      </c>
      <c r="H41" s="44" t="s">
        <v>6</v>
      </c>
      <c r="I41" s="44" t="s">
        <v>2</v>
      </c>
      <c r="J41" s="44"/>
      <c r="K41" s="46" t="s">
        <v>3</v>
      </c>
      <c r="L41" s="46"/>
      <c r="M41" s="46"/>
      <c r="N41" s="46"/>
      <c r="O41" s="46"/>
      <c r="P41" s="44" t="s">
        <v>18</v>
      </c>
      <c r="Q41" s="44" t="s">
        <v>17</v>
      </c>
    </row>
    <row r="42" spans="1:17" ht="33.75">
      <c r="A42" s="46"/>
      <c r="B42" s="44"/>
      <c r="C42" s="47"/>
      <c r="D42" s="30" t="s">
        <v>10</v>
      </c>
      <c r="E42" s="30" t="s">
        <v>9</v>
      </c>
      <c r="F42" s="44"/>
      <c r="G42" s="44"/>
      <c r="H42" s="44"/>
      <c r="I42" s="30" t="s">
        <v>10</v>
      </c>
      <c r="J42" s="31" t="s">
        <v>9</v>
      </c>
      <c r="K42" s="32" t="s">
        <v>15</v>
      </c>
      <c r="L42" s="32" t="s">
        <v>11</v>
      </c>
      <c r="M42" s="32" t="s">
        <v>12</v>
      </c>
      <c r="N42" s="32" t="s">
        <v>13</v>
      </c>
      <c r="O42" s="32" t="s">
        <v>14</v>
      </c>
      <c r="P42" s="44"/>
      <c r="Q42" s="44"/>
    </row>
    <row r="43" spans="1:17" ht="22.5">
      <c r="A43" s="30" t="s">
        <v>21</v>
      </c>
      <c r="B43" s="5"/>
      <c r="C43" s="41">
        <v>5</v>
      </c>
      <c r="D43" s="1">
        <v>5</v>
      </c>
      <c r="E43" s="1">
        <f>+C43-D43</f>
        <v>0</v>
      </c>
      <c r="F43" s="3"/>
      <c r="G43" s="6"/>
      <c r="H43" s="1">
        <v>0</v>
      </c>
      <c r="I43" s="1">
        <v>5</v>
      </c>
      <c r="J43" s="1"/>
      <c r="K43" s="1">
        <v>5</v>
      </c>
      <c r="L43" s="1"/>
      <c r="M43" s="1"/>
      <c r="N43" s="1"/>
      <c r="O43" s="1"/>
      <c r="P43" s="1"/>
      <c r="Q43" s="1"/>
    </row>
    <row r="44" spans="1:17" ht="22.5">
      <c r="A44" s="30" t="s">
        <v>28</v>
      </c>
      <c r="B44" s="5"/>
      <c r="C44" s="41">
        <v>9</v>
      </c>
      <c r="D44" s="1">
        <v>9</v>
      </c>
      <c r="E44" s="1">
        <f aca="true" t="shared" si="3" ref="E44:E56">+C44-D44</f>
        <v>0</v>
      </c>
      <c r="F44" s="8"/>
      <c r="G44" s="3"/>
      <c r="H44" s="1">
        <v>0</v>
      </c>
      <c r="I44" s="1">
        <v>9</v>
      </c>
      <c r="J44" s="1"/>
      <c r="K44" s="1">
        <v>9</v>
      </c>
      <c r="L44" s="1"/>
      <c r="M44" s="1"/>
      <c r="N44" s="1"/>
      <c r="O44" s="1"/>
      <c r="P44" s="1"/>
      <c r="Q44" s="1"/>
    </row>
    <row r="45" spans="1:17" ht="33.75">
      <c r="A45" s="30" t="s">
        <v>23</v>
      </c>
      <c r="B45" s="1"/>
      <c r="C45" s="41">
        <v>87</v>
      </c>
      <c r="D45" s="1">
        <v>87</v>
      </c>
      <c r="E45" s="1">
        <f t="shared" si="3"/>
        <v>0</v>
      </c>
      <c r="F45" s="9"/>
      <c r="G45" s="9"/>
      <c r="H45" s="1">
        <v>0</v>
      </c>
      <c r="I45" s="1">
        <v>87</v>
      </c>
      <c r="J45" s="1"/>
      <c r="K45" s="1"/>
      <c r="L45" s="1"/>
      <c r="M45" s="1"/>
      <c r="N45" s="1"/>
      <c r="O45" s="1">
        <v>87</v>
      </c>
      <c r="P45" s="1"/>
      <c r="Q45" s="1"/>
    </row>
    <row r="46" spans="1:17" ht="12.75">
      <c r="A46" s="30" t="s">
        <v>46</v>
      </c>
      <c r="B46" s="1"/>
      <c r="C46" s="41">
        <v>1</v>
      </c>
      <c r="D46" s="1">
        <v>1</v>
      </c>
      <c r="E46" s="1">
        <f t="shared" si="3"/>
        <v>0</v>
      </c>
      <c r="F46" s="9"/>
      <c r="G46" s="9"/>
      <c r="H46" s="1">
        <v>0</v>
      </c>
      <c r="I46" s="1">
        <v>1</v>
      </c>
      <c r="J46" s="1"/>
      <c r="K46" s="1">
        <v>1</v>
      </c>
      <c r="L46" s="1"/>
      <c r="M46" s="1"/>
      <c r="N46" s="1"/>
      <c r="O46" s="1"/>
      <c r="P46" s="1"/>
      <c r="Q46" s="1"/>
    </row>
    <row r="47" spans="1:17" ht="22.5">
      <c r="A47" s="30" t="s">
        <v>47</v>
      </c>
      <c r="B47" s="1"/>
      <c r="C47" s="41">
        <v>1</v>
      </c>
      <c r="D47" s="1">
        <v>1</v>
      </c>
      <c r="E47" s="1">
        <f t="shared" si="3"/>
        <v>0</v>
      </c>
      <c r="F47" s="9"/>
      <c r="G47" s="9"/>
      <c r="H47" s="1">
        <v>0</v>
      </c>
      <c r="I47" s="1">
        <v>1</v>
      </c>
      <c r="J47" s="1"/>
      <c r="K47" s="1">
        <v>1</v>
      </c>
      <c r="L47" s="1"/>
      <c r="M47" s="1"/>
      <c r="N47" s="1"/>
      <c r="O47" s="1"/>
      <c r="P47" s="1"/>
      <c r="Q47" s="1"/>
    </row>
    <row r="48" spans="1:17" ht="12.75">
      <c r="A48" s="30" t="s">
        <v>26</v>
      </c>
      <c r="B48" s="1"/>
      <c r="C48" s="41">
        <v>4</v>
      </c>
      <c r="D48" s="1"/>
      <c r="E48" s="1">
        <f t="shared" si="3"/>
        <v>4</v>
      </c>
      <c r="F48" s="9"/>
      <c r="G48" s="9"/>
      <c r="H48" s="1">
        <v>4</v>
      </c>
      <c r="I48" s="1"/>
      <c r="J48" s="1"/>
      <c r="K48" s="1">
        <v>4</v>
      </c>
      <c r="L48" s="1"/>
      <c r="M48" s="1"/>
      <c r="N48" s="1"/>
      <c r="O48" s="1"/>
      <c r="P48" s="1"/>
      <c r="Q48" s="1"/>
    </row>
    <row r="49" spans="1:17" ht="12.75">
      <c r="A49" s="30" t="s">
        <v>27</v>
      </c>
      <c r="B49" s="1"/>
      <c r="C49" s="41">
        <v>2</v>
      </c>
      <c r="D49" s="1"/>
      <c r="E49" s="1">
        <f t="shared" si="3"/>
        <v>2</v>
      </c>
      <c r="F49" s="9"/>
      <c r="G49" s="9"/>
      <c r="H49" s="1">
        <v>2</v>
      </c>
      <c r="I49" s="1"/>
      <c r="J49" s="1"/>
      <c r="K49" s="1">
        <v>2</v>
      </c>
      <c r="L49" s="1"/>
      <c r="M49" s="1"/>
      <c r="N49" s="1"/>
      <c r="O49" s="1"/>
      <c r="P49" s="1"/>
      <c r="Q49" s="1"/>
    </row>
    <row r="50" spans="1:17" ht="22.5">
      <c r="A50" s="30" t="s">
        <v>43</v>
      </c>
      <c r="B50" s="1"/>
      <c r="C50" s="41">
        <v>2</v>
      </c>
      <c r="D50" s="1">
        <v>2</v>
      </c>
      <c r="E50" s="1">
        <f t="shared" si="3"/>
        <v>0</v>
      </c>
      <c r="F50" s="9"/>
      <c r="G50" s="9"/>
      <c r="H50" s="1">
        <v>0</v>
      </c>
      <c r="I50" s="1">
        <v>2</v>
      </c>
      <c r="J50" s="1"/>
      <c r="K50" s="1">
        <v>2</v>
      </c>
      <c r="L50" s="1"/>
      <c r="M50" s="1"/>
      <c r="N50" s="1"/>
      <c r="O50" s="1"/>
      <c r="P50" s="1"/>
      <c r="Q50" s="1"/>
    </row>
    <row r="51" spans="1:17" ht="12.75">
      <c r="A51" s="30" t="s">
        <v>34</v>
      </c>
      <c r="B51" s="1"/>
      <c r="C51" s="41">
        <v>3</v>
      </c>
      <c r="D51" s="1"/>
      <c r="E51" s="1">
        <f t="shared" si="3"/>
        <v>3</v>
      </c>
      <c r="F51" s="9"/>
      <c r="G51" s="9"/>
      <c r="H51" s="1">
        <v>3</v>
      </c>
      <c r="I51" s="1"/>
      <c r="J51" s="1"/>
      <c r="K51" s="1">
        <v>3</v>
      </c>
      <c r="L51" s="1"/>
      <c r="M51" s="1"/>
      <c r="N51" s="1"/>
      <c r="O51" s="1"/>
      <c r="P51" s="1"/>
      <c r="Q51" s="1"/>
    </row>
    <row r="52" spans="1:17" ht="33.75">
      <c r="A52" s="30" t="s">
        <v>24</v>
      </c>
      <c r="B52" s="2"/>
      <c r="C52" s="41">
        <v>4</v>
      </c>
      <c r="D52" s="1">
        <v>1</v>
      </c>
      <c r="E52" s="1">
        <f t="shared" si="3"/>
        <v>3</v>
      </c>
      <c r="F52" s="6"/>
      <c r="G52" s="6"/>
      <c r="H52" s="1">
        <v>3</v>
      </c>
      <c r="I52" s="1">
        <v>1</v>
      </c>
      <c r="J52" s="1"/>
      <c r="K52" s="1">
        <v>4</v>
      </c>
      <c r="L52" s="1"/>
      <c r="M52" s="1"/>
      <c r="N52" s="1"/>
      <c r="O52" s="1"/>
      <c r="P52" s="1"/>
      <c r="Q52" s="1"/>
    </row>
    <row r="53" spans="1:17" ht="22.5">
      <c r="A53" s="30" t="s">
        <v>25</v>
      </c>
      <c r="B53" s="7"/>
      <c r="C53" s="41">
        <v>11</v>
      </c>
      <c r="D53" s="1">
        <v>11</v>
      </c>
      <c r="E53" s="1">
        <f t="shared" si="3"/>
        <v>0</v>
      </c>
      <c r="F53" s="6"/>
      <c r="G53" s="6"/>
      <c r="H53" s="1">
        <v>0</v>
      </c>
      <c r="I53" s="1">
        <v>11</v>
      </c>
      <c r="J53" s="1"/>
      <c r="K53" s="1">
        <v>11</v>
      </c>
      <c r="L53" s="10"/>
      <c r="M53" s="1"/>
      <c r="N53" s="1"/>
      <c r="O53" s="1"/>
      <c r="P53" s="1"/>
      <c r="Q53" s="1"/>
    </row>
    <row r="54" spans="1:17" ht="12.75">
      <c r="A54" s="30" t="s">
        <v>22</v>
      </c>
      <c r="B54" s="7"/>
      <c r="C54" s="41">
        <v>3</v>
      </c>
      <c r="D54" s="1"/>
      <c r="E54" s="1">
        <f t="shared" si="3"/>
        <v>3</v>
      </c>
      <c r="F54" s="6"/>
      <c r="G54" s="6"/>
      <c r="H54" s="1">
        <v>3</v>
      </c>
      <c r="I54" s="1">
        <v>0</v>
      </c>
      <c r="J54" s="1"/>
      <c r="K54" s="1">
        <v>3</v>
      </c>
      <c r="L54" s="10"/>
      <c r="M54" s="1"/>
      <c r="N54" s="1"/>
      <c r="O54" s="1"/>
      <c r="P54" s="1"/>
      <c r="Q54" s="1"/>
    </row>
    <row r="55" spans="1:17" ht="12.75">
      <c r="A55" s="30" t="s">
        <v>32</v>
      </c>
      <c r="B55" s="7"/>
      <c r="C55" s="41">
        <v>1</v>
      </c>
      <c r="D55" s="1"/>
      <c r="E55" s="1">
        <f t="shared" si="3"/>
        <v>1</v>
      </c>
      <c r="F55" s="6"/>
      <c r="G55" s="6"/>
      <c r="H55" s="1">
        <v>1</v>
      </c>
      <c r="I55" s="1">
        <v>0</v>
      </c>
      <c r="J55" s="1"/>
      <c r="K55" s="1">
        <v>1</v>
      </c>
      <c r="L55" s="10"/>
      <c r="M55" s="1"/>
      <c r="N55" s="1"/>
      <c r="O55" s="1"/>
      <c r="P55" s="1"/>
      <c r="Q55" s="1"/>
    </row>
    <row r="56" spans="1:17" ht="12.75">
      <c r="A56" s="30" t="s">
        <v>44</v>
      </c>
      <c r="B56" s="7"/>
      <c r="C56" s="41">
        <v>1</v>
      </c>
      <c r="D56" s="1"/>
      <c r="E56" s="1">
        <f t="shared" si="3"/>
        <v>1</v>
      </c>
      <c r="F56" s="6"/>
      <c r="G56" s="6"/>
      <c r="H56" s="1">
        <v>1</v>
      </c>
      <c r="I56" s="1">
        <v>0</v>
      </c>
      <c r="J56" s="1"/>
      <c r="K56" s="1">
        <v>1</v>
      </c>
      <c r="L56" s="10"/>
      <c r="M56" s="1"/>
      <c r="N56" s="1"/>
      <c r="O56" s="1"/>
      <c r="P56" s="1"/>
      <c r="Q56" s="1"/>
    </row>
    <row r="57" spans="1:17" ht="12.75">
      <c r="A57" s="40" t="s">
        <v>16</v>
      </c>
      <c r="B57" s="2"/>
      <c r="C57" s="39">
        <f>SUM(C43:C56)</f>
        <v>134</v>
      </c>
      <c r="D57" s="39">
        <f>SUM(D43:D55)</f>
        <v>117</v>
      </c>
      <c r="E57" s="39">
        <f>SUM(E43:E56)</f>
        <v>17</v>
      </c>
      <c r="F57" s="39"/>
      <c r="G57" s="39"/>
      <c r="H57" s="39">
        <f>SUM(H43:H56)</f>
        <v>17</v>
      </c>
      <c r="I57" s="39">
        <f>SUM(I43:I56)</f>
        <v>117</v>
      </c>
      <c r="J57" s="39">
        <f>SUM(J43:J54)</f>
        <v>0</v>
      </c>
      <c r="K57" s="39">
        <f>SUM(K43:K56)</f>
        <v>47</v>
      </c>
      <c r="L57" s="39">
        <f>SUM(L43:L54)</f>
        <v>0</v>
      </c>
      <c r="M57" s="39">
        <f>SUM(M43:M54)</f>
        <v>0</v>
      </c>
      <c r="N57" s="39">
        <f>SUM(N43:N54)</f>
        <v>0</v>
      </c>
      <c r="O57" s="39">
        <f>SUM(O43:O54)</f>
        <v>87</v>
      </c>
      <c r="P57" s="39">
        <f>SUM(P43:P54)</f>
        <v>0</v>
      </c>
      <c r="Q57" s="39">
        <f>SUM(Q43:Q53)</f>
        <v>0</v>
      </c>
    </row>
    <row r="59" spans="1:17" ht="15.75">
      <c r="A59" s="42" t="s">
        <v>16</v>
      </c>
      <c r="B59" s="43"/>
      <c r="C59" s="43">
        <f>SUM(C17+C37+C57)</f>
        <v>482</v>
      </c>
      <c r="D59" s="43">
        <f>SUM(D17+D37+D57)</f>
        <v>447</v>
      </c>
      <c r="E59" s="43">
        <f>SUM(E17+E37+E57)</f>
        <v>35</v>
      </c>
      <c r="F59" s="43"/>
      <c r="G59" s="43"/>
      <c r="H59" s="43">
        <f>SUM(H17+H37+H57)</f>
        <v>35</v>
      </c>
      <c r="I59" s="43">
        <f>SUM(I17+I37+I57)</f>
        <v>447</v>
      </c>
      <c r="J59" s="43"/>
      <c r="K59" s="43">
        <f>SUM(K17+K37+K57)</f>
        <v>215</v>
      </c>
      <c r="L59" s="43"/>
      <c r="M59" s="43"/>
      <c r="N59" s="43"/>
      <c r="O59" s="43">
        <f>SUM(O17+O37+O57)</f>
        <v>267</v>
      </c>
      <c r="P59" s="43"/>
      <c r="Q59" s="43"/>
    </row>
  </sheetData>
  <sheetProtection/>
  <mergeCells count="36">
    <mergeCell ref="H41:H42"/>
    <mergeCell ref="I41:J41"/>
    <mergeCell ref="K41:O41"/>
    <mergeCell ref="P41:P42"/>
    <mergeCell ref="Q41:Q42"/>
    <mergeCell ref="A41:A42"/>
    <mergeCell ref="B41:B42"/>
    <mergeCell ref="C41:C42"/>
    <mergeCell ref="D41:E41"/>
    <mergeCell ref="F41:F42"/>
    <mergeCell ref="G41:G42"/>
    <mergeCell ref="H21:H22"/>
    <mergeCell ref="I21:J21"/>
    <mergeCell ref="K21:O21"/>
    <mergeCell ref="P21:P22"/>
    <mergeCell ref="Q21:Q22"/>
    <mergeCell ref="A40:Q40"/>
    <mergeCell ref="A21:A22"/>
    <mergeCell ref="B21:B22"/>
    <mergeCell ref="C21:C22"/>
    <mergeCell ref="D21:E21"/>
    <mergeCell ref="F21:F22"/>
    <mergeCell ref="G21:G22"/>
    <mergeCell ref="A1:Q1"/>
    <mergeCell ref="A2:A3"/>
    <mergeCell ref="B2:B3"/>
    <mergeCell ref="C2:C3"/>
    <mergeCell ref="D2:E2"/>
    <mergeCell ref="F2:F3"/>
    <mergeCell ref="G2:G3"/>
    <mergeCell ref="H2:H3"/>
    <mergeCell ref="A20:Q20"/>
    <mergeCell ref="P2:P3"/>
    <mergeCell ref="Q2:Q3"/>
    <mergeCell ref="I2:J2"/>
    <mergeCell ref="K2:O2"/>
  </mergeCells>
  <printOptions/>
  <pageMargins left="0.75" right="0.75" top="1" bottom="1" header="0" footer="0"/>
  <pageSetup horizontalDpi="600" verticalDpi="600" orientation="landscape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6">
      <selection activeCell="Q17" sqref="Q17"/>
    </sheetView>
  </sheetViews>
  <sheetFormatPr defaultColWidth="11.421875" defaultRowHeight="12.75"/>
  <cols>
    <col min="1" max="1" width="12.7109375" style="19" customWidth="1"/>
    <col min="2" max="2" width="4.7109375" style="19" customWidth="1"/>
    <col min="3" max="3" width="4.140625" style="19" customWidth="1"/>
    <col min="4" max="4" width="4.28125" style="19" customWidth="1"/>
    <col min="5" max="5" width="7.8515625" style="19" customWidth="1"/>
    <col min="6" max="6" width="11.8515625" style="19" customWidth="1"/>
    <col min="7" max="7" width="4.57421875" style="19" customWidth="1"/>
    <col min="8" max="8" width="7.28125" style="19" customWidth="1"/>
    <col min="9" max="9" width="7.57421875" style="19" customWidth="1"/>
    <col min="10" max="10" width="10.421875" style="19" customWidth="1"/>
    <col min="11" max="11" width="8.421875" style="19" customWidth="1"/>
    <col min="12" max="12" width="9.421875" style="19" customWidth="1"/>
    <col min="13" max="13" width="8.28125" style="19" customWidth="1"/>
    <col min="14" max="14" width="6.7109375" style="19" customWidth="1"/>
    <col min="15" max="15" width="4.57421875" style="19" customWidth="1"/>
    <col min="16" max="16384" width="11.421875" style="19" customWidth="1"/>
  </cols>
  <sheetData>
    <row r="1" spans="1:14" ht="9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9.75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20" customFormat="1" ht="36.75" customHeight="1">
      <c r="A3" s="49" t="s">
        <v>51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33" customFormat="1" ht="35.25" customHeight="1" thickBot="1">
      <c r="A4" s="62" t="s">
        <v>0</v>
      </c>
      <c r="B4" s="64" t="s">
        <v>7</v>
      </c>
      <c r="C4" s="49" t="s">
        <v>8</v>
      </c>
      <c r="D4" s="49"/>
      <c r="E4" s="48" t="s">
        <v>6</v>
      </c>
      <c r="F4" s="65" t="s">
        <v>2</v>
      </c>
      <c r="G4" s="66"/>
      <c r="H4" s="67" t="s">
        <v>3</v>
      </c>
      <c r="I4" s="68"/>
      <c r="J4" s="68"/>
      <c r="K4" s="68"/>
      <c r="L4" s="68"/>
      <c r="M4" s="48" t="s">
        <v>18</v>
      </c>
      <c r="N4" s="48" t="s">
        <v>17</v>
      </c>
    </row>
    <row r="5" spans="1:14" s="33" customFormat="1" ht="25.5" customHeight="1">
      <c r="A5" s="63"/>
      <c r="B5" s="47"/>
      <c r="C5" s="30" t="s">
        <v>10</v>
      </c>
      <c r="D5" s="30" t="s">
        <v>9</v>
      </c>
      <c r="E5" s="49"/>
      <c r="F5" s="30" t="s">
        <v>10</v>
      </c>
      <c r="G5" s="34" t="s">
        <v>9</v>
      </c>
      <c r="H5" s="35" t="s">
        <v>15</v>
      </c>
      <c r="I5" s="36" t="s">
        <v>11</v>
      </c>
      <c r="J5" s="36" t="s">
        <v>12</v>
      </c>
      <c r="K5" s="36" t="s">
        <v>13</v>
      </c>
      <c r="L5" s="36" t="s">
        <v>14</v>
      </c>
      <c r="M5" s="49"/>
      <c r="N5" s="49"/>
    </row>
    <row r="6" spans="1:14" s="33" customFormat="1" ht="11.25">
      <c r="A6" s="37" t="s">
        <v>16</v>
      </c>
      <c r="B6" s="29">
        <v>482</v>
      </c>
      <c r="C6" s="29">
        <v>447</v>
      </c>
      <c r="D6" s="29">
        <v>35</v>
      </c>
      <c r="E6" s="38">
        <v>35</v>
      </c>
      <c r="F6" s="38">
        <v>447</v>
      </c>
      <c r="G6" s="38">
        <v>0</v>
      </c>
      <c r="H6" s="38">
        <v>215</v>
      </c>
      <c r="I6" s="38">
        <v>0</v>
      </c>
      <c r="J6" s="38">
        <v>0</v>
      </c>
      <c r="K6" s="38">
        <v>0</v>
      </c>
      <c r="L6" s="38">
        <v>267</v>
      </c>
      <c r="M6" s="38">
        <v>0</v>
      </c>
      <c r="N6" s="38">
        <v>0</v>
      </c>
    </row>
    <row r="7" s="33" customFormat="1" ht="11.25"/>
    <row r="42" spans="1:6" ht="9">
      <c r="A42" s="23" t="s">
        <v>52</v>
      </c>
      <c r="B42" s="23"/>
      <c r="C42" s="23"/>
      <c r="D42" s="23"/>
      <c r="E42" s="23"/>
      <c r="F42" s="23"/>
    </row>
    <row r="43" spans="1:6" ht="33" customHeight="1">
      <c r="A43" s="55" t="s">
        <v>38</v>
      </c>
      <c r="B43" s="55"/>
      <c r="C43" s="22">
        <v>482</v>
      </c>
      <c r="D43" s="22"/>
      <c r="E43" s="22"/>
      <c r="F43" s="24"/>
    </row>
    <row r="44" spans="1:6" ht="35.25" customHeight="1">
      <c r="A44" s="55" t="s">
        <v>29</v>
      </c>
      <c r="B44" s="55"/>
      <c r="C44" s="22"/>
      <c r="D44" s="22">
        <v>447</v>
      </c>
      <c r="E44" s="22"/>
      <c r="F44" s="24"/>
    </row>
    <row r="45" spans="1:6" ht="16.5" customHeight="1">
      <c r="A45" s="54" t="s">
        <v>30</v>
      </c>
      <c r="B45" s="54"/>
      <c r="C45" s="24"/>
      <c r="D45" s="24"/>
      <c r="E45" s="25"/>
      <c r="F45" s="24">
        <v>35</v>
      </c>
    </row>
    <row r="46" spans="1:6" ht="9">
      <c r="A46" s="53" t="s">
        <v>20</v>
      </c>
      <c r="B46" s="53"/>
      <c r="C46" s="21">
        <f>SUM(C43:C45)</f>
        <v>482</v>
      </c>
      <c r="D46" s="21">
        <f>SUM(D43:D45)</f>
        <v>447</v>
      </c>
      <c r="E46" s="21">
        <f>SUM(E43:E45)</f>
        <v>0</v>
      </c>
      <c r="F46" s="21">
        <f>SUM(F45:F45)</f>
        <v>35</v>
      </c>
    </row>
    <row r="52" spans="2:17" ht="9">
      <c r="B52" s="26"/>
      <c r="C52" s="26"/>
      <c r="D52" s="26"/>
      <c r="E52" s="26"/>
      <c r="F52" s="26"/>
      <c r="G52" s="26"/>
      <c r="H52" s="26"/>
      <c r="I52" s="26"/>
      <c r="K52" s="26"/>
      <c r="Q52" s="50"/>
    </row>
    <row r="53" spans="2:17" ht="9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0"/>
    </row>
    <row r="54" ht="9">
      <c r="Q54" s="50"/>
    </row>
    <row r="55" ht="9">
      <c r="Q55" s="27"/>
    </row>
    <row r="56" ht="9">
      <c r="O56" s="50"/>
    </row>
    <row r="57" ht="9">
      <c r="O57" s="50"/>
    </row>
    <row r="58" ht="9">
      <c r="O58" s="50"/>
    </row>
    <row r="59" ht="9">
      <c r="P59" s="27"/>
    </row>
    <row r="60" ht="9">
      <c r="O60" s="28"/>
    </row>
    <row r="61" ht="9">
      <c r="O61" s="28"/>
    </row>
    <row r="62" ht="9">
      <c r="Q62" s="50"/>
    </row>
    <row r="63" spans="6:17" ht="28.5" customHeight="1"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0"/>
    </row>
    <row r="64" ht="9">
      <c r="Q64" s="50"/>
    </row>
  </sheetData>
  <sheetProtection/>
  <mergeCells count="19">
    <mergeCell ref="A44:B44"/>
    <mergeCell ref="A1:N2"/>
    <mergeCell ref="A3:N3"/>
    <mergeCell ref="A4:A5"/>
    <mergeCell ref="B4:B5"/>
    <mergeCell ref="C4:D4"/>
    <mergeCell ref="E4:E5"/>
    <mergeCell ref="F4:G4"/>
    <mergeCell ref="H4:L4"/>
    <mergeCell ref="M4:M5"/>
    <mergeCell ref="N4:N5"/>
    <mergeCell ref="O56:O58"/>
    <mergeCell ref="Q62:Q64"/>
    <mergeCell ref="Q52:Q54"/>
    <mergeCell ref="F63:P63"/>
    <mergeCell ref="B53:P53"/>
    <mergeCell ref="A46:B46"/>
    <mergeCell ref="A45:B45"/>
    <mergeCell ref="A43:B43"/>
  </mergeCells>
  <printOptions/>
  <pageMargins left="0.75" right="0.75" top="1" bottom="1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G6" sqref="G6"/>
    </sheetView>
  </sheetViews>
  <sheetFormatPr defaultColWidth="11.421875" defaultRowHeight="12.75"/>
  <cols>
    <col min="1" max="1" width="16.00390625" style="0" customWidth="1"/>
  </cols>
  <sheetData>
    <row r="1" ht="13.5" thickBot="1"/>
    <row r="2" spans="1:5" ht="12.75">
      <c r="A2" s="69" t="s">
        <v>53</v>
      </c>
      <c r="B2" s="70"/>
      <c r="C2" s="70"/>
      <c r="D2" s="70"/>
      <c r="E2" s="71"/>
    </row>
    <row r="3" spans="1:5" ht="12.75">
      <c r="A3" s="16" t="s">
        <v>39</v>
      </c>
      <c r="B3" s="17">
        <v>4</v>
      </c>
      <c r="C3" s="17"/>
      <c r="D3" s="4"/>
      <c r="E3" s="12"/>
    </row>
    <row r="4" spans="1:5" ht="12.75">
      <c r="A4" s="16" t="s">
        <v>40</v>
      </c>
      <c r="B4" s="17">
        <v>7</v>
      </c>
      <c r="C4" s="17"/>
      <c r="D4" s="4"/>
      <c r="E4" s="12"/>
    </row>
    <row r="5" spans="1:5" ht="12.75">
      <c r="A5" s="16" t="s">
        <v>41</v>
      </c>
      <c r="B5" s="17">
        <v>5</v>
      </c>
      <c r="C5" s="17"/>
      <c r="D5" s="4"/>
      <c r="E5" s="12"/>
    </row>
    <row r="6" spans="1:5" ht="34.5" thickBot="1">
      <c r="A6" s="15" t="s">
        <v>31</v>
      </c>
      <c r="B6" s="18">
        <f>SUM(B3:B5)/3</f>
        <v>5.333333333333333</v>
      </c>
      <c r="C6" s="18"/>
      <c r="D6" s="13"/>
      <c r="E6" s="14"/>
    </row>
    <row r="7" ht="12.75">
      <c r="B7" s="11"/>
    </row>
  </sheetData>
  <sheetProtection/>
  <mergeCells count="1">
    <mergeCell ref="A2:E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mbedoya</dc:creator>
  <cp:keywords/>
  <dc:description/>
  <cp:lastModifiedBy>Atencion al Ciudadano</cp:lastModifiedBy>
  <cp:lastPrinted>2013-07-16T13:36:42Z</cp:lastPrinted>
  <dcterms:created xsi:type="dcterms:W3CDTF">2007-03-30T13:53:18Z</dcterms:created>
  <dcterms:modified xsi:type="dcterms:W3CDTF">2014-07-09T13:32:36Z</dcterms:modified>
  <cp:category/>
  <cp:version/>
  <cp:contentType/>
  <cp:contentStatus/>
</cp:coreProperties>
</file>